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455" tabRatio="986" activeTab="0"/>
  </bookViews>
  <sheets>
    <sheet name="OMB-2016-2017 Lányok" sheetId="1" r:id="rId1"/>
    <sheet name="OMB 2016-2017 lány végeredménye" sheetId="2" r:id="rId2"/>
    <sheet name="OMB 2016-2017 Fiú" sheetId="3" r:id="rId3"/>
    <sheet name="OMB 2016-2017 fiu végeredmények" sheetId="4" r:id="rId4"/>
  </sheets>
  <definedNames>
    <definedName name="_xlnm._FilterDatabase" localSheetId="2" hidden="1">'OMB 2016-2017 Fiú'!$N$1:$N$12</definedName>
    <definedName name="_xlnm._FilterDatabase" localSheetId="0" hidden="1">'OMB-2016-2017 Lányok'!$Z$1:$Z$27</definedName>
  </definedNames>
  <calcPr fullCalcOnLoad="1"/>
</workbook>
</file>

<file path=xl/sharedStrings.xml><?xml version="1.0" encoding="utf-8"?>
<sst xmlns="http://schemas.openxmlformats.org/spreadsheetml/2006/main" count="569" uniqueCount="138">
  <si>
    <t>sorszám</t>
  </si>
  <si>
    <t>Csapat neve</t>
  </si>
  <si>
    <t>Ranglista pontszám (összes)</t>
  </si>
  <si>
    <t>Ranglista pontszám                                     (legjobb 4 eredmény)</t>
  </si>
  <si>
    <t>helyezés</t>
  </si>
  <si>
    <t>pont</t>
  </si>
  <si>
    <t>1.</t>
  </si>
  <si>
    <t>UTE</t>
  </si>
  <si>
    <t>3.</t>
  </si>
  <si>
    <t>4.</t>
  </si>
  <si>
    <t>2.</t>
  </si>
  <si>
    <t>Delta RSE</t>
  </si>
  <si>
    <t>Kaposvár</t>
  </si>
  <si>
    <t>6.</t>
  </si>
  <si>
    <t>Gödöllői RC</t>
  </si>
  <si>
    <t>5.</t>
  </si>
  <si>
    <t>Dabronc</t>
  </si>
  <si>
    <t>8.</t>
  </si>
  <si>
    <t>Szegedi RSE 1.</t>
  </si>
  <si>
    <t>7.</t>
  </si>
  <si>
    <t>Vasas</t>
  </si>
  <si>
    <t>9.</t>
  </si>
  <si>
    <t>Kodolányi</t>
  </si>
  <si>
    <t>10.</t>
  </si>
  <si>
    <t>KESI</t>
  </si>
  <si>
    <t>11.</t>
  </si>
  <si>
    <t>SzoESE</t>
  </si>
  <si>
    <t>12.</t>
  </si>
  <si>
    <t>13.</t>
  </si>
  <si>
    <t>MVSI</t>
  </si>
  <si>
    <t>14.</t>
  </si>
  <si>
    <t>BRSE</t>
  </si>
  <si>
    <t>15.</t>
  </si>
  <si>
    <t>MTK Budapest</t>
  </si>
  <si>
    <t>16.</t>
  </si>
  <si>
    <t>Tatai AC</t>
  </si>
  <si>
    <t>17.</t>
  </si>
  <si>
    <t>Hercules</t>
  </si>
  <si>
    <t>18.</t>
  </si>
  <si>
    <t>GDSE-Kőrösi</t>
  </si>
  <si>
    <t>19.</t>
  </si>
  <si>
    <t>TRSE</t>
  </si>
  <si>
    <t>20.</t>
  </si>
  <si>
    <t>Nyíregyháza</t>
  </si>
  <si>
    <t>21.</t>
  </si>
  <si>
    <t>Közgáz Sc</t>
  </si>
  <si>
    <t>22.</t>
  </si>
  <si>
    <t>Szolnoki SI</t>
  </si>
  <si>
    <t>23.</t>
  </si>
  <si>
    <t>NyBRSE</t>
  </si>
  <si>
    <t>24.</t>
  </si>
  <si>
    <t>Szegedi RSE 2.</t>
  </si>
  <si>
    <t>Eötvös</t>
  </si>
  <si>
    <t xml:space="preserve">Érd                           OMB-L-001-2016/2017 </t>
  </si>
  <si>
    <t xml:space="preserve">Tatabánya- kiemelt                                    OMB-L-002-2016/2017 </t>
  </si>
  <si>
    <t xml:space="preserve">Debrecen                                       OMB-L-003-2016/2017 </t>
  </si>
  <si>
    <t xml:space="preserve">Gödöllő                               OMB-L-004-2016/2017 </t>
  </si>
  <si>
    <t xml:space="preserve">Közgáz               OMB-L-005-2016/2017 </t>
  </si>
  <si>
    <t xml:space="preserve">MTK                              OMB-L-006-2016/2017 </t>
  </si>
  <si>
    <t>Érd</t>
  </si>
  <si>
    <t>Tatabánya- kiemelt</t>
  </si>
  <si>
    <t>Pont</t>
  </si>
  <si>
    <t>VASAS</t>
  </si>
  <si>
    <t>Delta</t>
  </si>
  <si>
    <t>Szeged 1</t>
  </si>
  <si>
    <t>Gödöllő</t>
  </si>
  <si>
    <t>NS Volley2</t>
  </si>
  <si>
    <t>NS Volley1</t>
  </si>
  <si>
    <t>Debrecen</t>
  </si>
  <si>
    <t>Név</t>
  </si>
  <si>
    <t>Közgáz</t>
  </si>
  <si>
    <t>Gödi DSE</t>
  </si>
  <si>
    <t>Közgáz SC</t>
  </si>
  <si>
    <t>MTK</t>
  </si>
  <si>
    <t>Szeged</t>
  </si>
  <si>
    <t>Békéscsaba</t>
  </si>
  <si>
    <t>Dág</t>
  </si>
  <si>
    <t>Sümeg</t>
  </si>
  <si>
    <t>Dunaferr</t>
  </si>
  <si>
    <t>Szolnok</t>
  </si>
  <si>
    <t xml:space="preserve">Dunaferr                           OMB-F-001-2016/2017 </t>
  </si>
  <si>
    <t xml:space="preserve">Székesfehérvár                                OMB-F-002-2016/2017 </t>
  </si>
  <si>
    <t>Székesfehérvár</t>
  </si>
  <si>
    <t>Szeged 2</t>
  </si>
  <si>
    <t>MTK-Budapest</t>
  </si>
  <si>
    <t>Sülysáp</t>
  </si>
  <si>
    <t>25.</t>
  </si>
  <si>
    <t>Szombathelyi SI</t>
  </si>
  <si>
    <t>Szombathelyi ESE</t>
  </si>
  <si>
    <t>Szolnok 2</t>
  </si>
  <si>
    <t>Szegedi RSE 2</t>
  </si>
  <si>
    <t>Szegedi RSE 1</t>
  </si>
  <si>
    <t>versenyen kívül</t>
  </si>
  <si>
    <t>Szolnok1</t>
  </si>
  <si>
    <t>versenyen kívűl</t>
  </si>
  <si>
    <t>Kunhegyes</t>
  </si>
  <si>
    <t>Pénzügyőr</t>
  </si>
  <si>
    <t>Dunaferr SE</t>
  </si>
  <si>
    <t>versenyen</t>
  </si>
  <si>
    <t>Szeged kiemelt</t>
  </si>
  <si>
    <t>26.</t>
  </si>
  <si>
    <t>Szolnoki SI 2</t>
  </si>
  <si>
    <t xml:space="preserve">Szeged Kiemelt                                      OMB-L-007-2016/2017 </t>
  </si>
  <si>
    <t>Szolnoki SI 1</t>
  </si>
  <si>
    <t xml:space="preserve">Kunhegyes </t>
  </si>
  <si>
    <t xml:space="preserve">Eötvös </t>
  </si>
  <si>
    <t>Versenyen kívül</t>
  </si>
  <si>
    <t>DágOMB-F-004-2016/2017</t>
  </si>
  <si>
    <t>Dági KSE</t>
  </si>
  <si>
    <t>Szombathely kiemelt</t>
  </si>
  <si>
    <t>Graz</t>
  </si>
  <si>
    <t>Szombathelyi Sportiskola</t>
  </si>
  <si>
    <t>Nyugat-Balatoni Regionális SE</t>
  </si>
  <si>
    <t>Tatabánya</t>
  </si>
  <si>
    <t>Veszprém</t>
  </si>
  <si>
    <t>Szombathelyi Egyetemi Sportegyesület</t>
  </si>
  <si>
    <t>Szombathely Kiemelt          OMB-L-009-2016/2017</t>
  </si>
  <si>
    <t xml:space="preserve">9. </t>
  </si>
  <si>
    <t>28.</t>
  </si>
  <si>
    <t>27.</t>
  </si>
  <si>
    <t>4.  Kaposvár IV.  </t>
  </si>
  <si>
    <t>5. Dunaferr</t>
  </si>
  <si>
    <t>6. Kaposvár I.      (versenyen kívül indult)</t>
  </si>
  <si>
    <t>7. Kaposvár II.     (versenyen kívül indult)</t>
  </si>
  <si>
    <t>8. Kaposvár III.    (versenyen kívül indult)</t>
  </si>
  <si>
    <t xml:space="preserve">1. KESI              </t>
  </si>
  <si>
    <t>2. Sümeg   </t>
  </si>
  <si>
    <t>3. Székesfehérvár </t>
  </si>
  <si>
    <t xml:space="preserve">Kaposvár                                      OMB-F-005-2016/2017 </t>
  </si>
  <si>
    <t xml:space="preserve">Szeged                                      OMB-F-003-2016/2017 </t>
  </si>
  <si>
    <t xml:space="preserve">Békéscsaba   kiemelt                         OMB-L-008-2016/2017 </t>
  </si>
  <si>
    <t>Göd                                          OMB-L-011-2016/2017</t>
  </si>
  <si>
    <t>SzoSI</t>
  </si>
  <si>
    <t xml:space="preserve">Kaposvár                      </t>
  </si>
  <si>
    <t>Göd</t>
  </si>
  <si>
    <t>Békéscsabai RSE</t>
  </si>
  <si>
    <t>Tatabányai RSE</t>
  </si>
  <si>
    <t xml:space="preserve">Kaposvár Kiemelt                     OMB-L-010-2016/2017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</si>
</sst>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sz val="10"/>
      <name val="Calibri"/>
      <family val="2"/>
    </font>
    <font>
      <sz val="12"/>
      <color indexed="55"/>
      <name val="Arial"/>
      <family val="2"/>
    </font>
    <font>
      <sz val="10"/>
      <color indexed="55"/>
      <name val="Arial"/>
      <family val="2"/>
    </font>
    <font>
      <sz val="10"/>
      <color indexed="55"/>
      <name val="Calibri"/>
      <family val="2"/>
    </font>
    <font>
      <b/>
      <sz val="11"/>
      <color indexed="4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1D2129"/>
      <name val="Arial"/>
      <family val="2"/>
    </font>
    <font>
      <sz val="12"/>
      <color rgb="FF171615"/>
      <name val="Arial"/>
      <family val="2"/>
    </font>
    <font>
      <sz val="11"/>
      <color rgb="FF171615"/>
      <name val="Calibri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Font="1" applyAlignment="1">
      <alignment textRotation="90"/>
    </xf>
    <xf numFmtId="0" fontId="37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18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7" fillId="3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47" fillId="38" borderId="11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37" fillId="41" borderId="10" xfId="0" applyFont="1" applyFill="1" applyBorder="1" applyAlignment="1">
      <alignment horizontal="center" vertical="center"/>
    </xf>
    <xf numFmtId="0" fontId="37" fillId="41" borderId="16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37" fillId="41" borderId="15" xfId="0" applyFont="1" applyFill="1" applyBorder="1" applyAlignment="1">
      <alignment horizontal="center" vertical="center"/>
    </xf>
    <xf numFmtId="0" fontId="0" fillId="18" borderId="0" xfId="0" applyFill="1" applyAlignment="1">
      <alignment textRotation="90"/>
    </xf>
    <xf numFmtId="0" fontId="0" fillId="18" borderId="0" xfId="0" applyFont="1" applyFill="1" applyAlignment="1">
      <alignment textRotation="90"/>
    </xf>
    <xf numFmtId="0" fontId="0" fillId="18" borderId="10" xfId="0" applyFill="1" applyBorder="1" applyAlignment="1">
      <alignment textRotation="90"/>
    </xf>
    <xf numFmtId="0" fontId="0" fillId="18" borderId="10" xfId="0" applyFont="1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7" fillId="18" borderId="10" xfId="0" applyFont="1" applyFill="1" applyBorder="1" applyAlignment="1">
      <alignment horizontal="center" vertical="center"/>
    </xf>
    <xf numFmtId="0" fontId="37" fillId="18" borderId="0" xfId="0" applyFont="1" applyFill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/>
    </xf>
    <xf numFmtId="0" fontId="29" fillId="41" borderId="16" xfId="0" applyFont="1" applyFill="1" applyBorder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29" fillId="41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18" borderId="10" xfId="0" applyFont="1" applyFill="1" applyBorder="1" applyAlignment="1">
      <alignment vertical="center" wrapText="1"/>
    </xf>
    <xf numFmtId="0" fontId="52" fillId="18" borderId="1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6" fillId="35" borderId="10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" fillId="42" borderId="12" xfId="0" applyFont="1" applyFill="1" applyBorder="1" applyAlignment="1">
      <alignment horizontal="center" vertical="center"/>
    </xf>
    <xf numFmtId="0" fontId="53" fillId="42" borderId="16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46" fillId="35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9" fillId="41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18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46" fillId="35" borderId="17" xfId="0" applyFont="1" applyFill="1" applyBorder="1" applyAlignment="1">
      <alignment horizontal="center" vertical="center" textRotation="90" wrapText="1"/>
    </xf>
    <xf numFmtId="0" fontId="46" fillId="35" borderId="18" xfId="0" applyFont="1" applyFill="1" applyBorder="1" applyAlignment="1">
      <alignment horizontal="center" vertical="center" textRotation="90" wrapText="1"/>
    </xf>
    <xf numFmtId="0" fontId="0" fillId="14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zoomScale="70" zoomScaleNormal="70" zoomScalePageLayoutView="0" workbookViewId="0" topLeftCell="A1">
      <selection activeCell="Q22" sqref="Q22"/>
    </sheetView>
  </sheetViews>
  <sheetFormatPr defaultColWidth="9.140625" defaultRowHeight="15"/>
  <cols>
    <col min="1" max="1" width="3.8515625" style="0" customWidth="1"/>
    <col min="2" max="2" width="18.28125" style="0" customWidth="1"/>
    <col min="3" max="3" width="9.28125" style="92" customWidth="1"/>
    <col min="4" max="4" width="6.421875" style="93" customWidth="1"/>
    <col min="5" max="5" width="9.7109375" style="1" customWidth="1"/>
    <col min="6" max="6" width="6.57421875" style="2" customWidth="1"/>
    <col min="7" max="7" width="8.7109375" style="92" customWidth="1"/>
    <col min="8" max="8" width="6.57421875" style="93" customWidth="1"/>
    <col min="9" max="9" width="9.421875" style="1" customWidth="1"/>
    <col min="10" max="10" width="6.421875" style="2" customWidth="1"/>
    <col min="11" max="11" width="8.421875" style="92" customWidth="1"/>
    <col min="12" max="12" width="6.421875" style="93" customWidth="1"/>
    <col min="13" max="13" width="9.8515625" style="38" customWidth="1"/>
    <col min="14" max="14" width="6.8515625" style="39" customWidth="1"/>
    <col min="15" max="15" width="14.7109375" style="45" customWidth="1"/>
    <col min="16" max="16" width="7.00390625" style="0" customWidth="1"/>
    <col min="17" max="17" width="18.7109375" style="45" customWidth="1"/>
    <col min="18" max="18" width="7.00390625" style="39" customWidth="1"/>
    <col min="19" max="19" width="16.421875" style="106" customWidth="1"/>
    <col min="20" max="20" width="8.8515625" style="102" customWidth="1"/>
    <col min="21" max="21" width="8.57421875" style="0" customWidth="1"/>
    <col min="22" max="22" width="11.28125" style="0" customWidth="1"/>
    <col min="23" max="23" width="9.28125" style="106" customWidth="1"/>
    <col min="24" max="24" width="7.8515625" style="102" customWidth="1"/>
    <col min="25" max="25" width="8.57421875" style="0" customWidth="1"/>
    <col min="26" max="26" width="16.421875" style="0" customWidth="1"/>
    <col min="27" max="16384" width="8.57421875" style="0" customWidth="1"/>
  </cols>
  <sheetData>
    <row r="1" spans="1:26" ht="69" customHeight="1">
      <c r="A1" s="141" t="s">
        <v>0</v>
      </c>
      <c r="B1" s="142" t="s">
        <v>1</v>
      </c>
      <c r="C1" s="143" t="s">
        <v>53</v>
      </c>
      <c r="D1" s="143"/>
      <c r="E1" s="144" t="s">
        <v>54</v>
      </c>
      <c r="F1" s="144"/>
      <c r="G1" s="143" t="s">
        <v>55</v>
      </c>
      <c r="H1" s="143"/>
      <c r="I1" s="144" t="s">
        <v>56</v>
      </c>
      <c r="J1" s="144"/>
      <c r="K1" s="143" t="s">
        <v>57</v>
      </c>
      <c r="L1" s="143"/>
      <c r="M1" s="147" t="s">
        <v>58</v>
      </c>
      <c r="N1" s="147"/>
      <c r="O1" s="148" t="s">
        <v>102</v>
      </c>
      <c r="P1" s="149"/>
      <c r="Q1" s="150" t="s">
        <v>130</v>
      </c>
      <c r="R1" s="150"/>
      <c r="S1" s="151" t="s">
        <v>116</v>
      </c>
      <c r="T1" s="152"/>
      <c r="U1" s="153" t="s">
        <v>137</v>
      </c>
      <c r="V1" s="154"/>
      <c r="W1" s="151" t="s">
        <v>131</v>
      </c>
      <c r="X1" s="152"/>
      <c r="Y1" s="145" t="s">
        <v>2</v>
      </c>
      <c r="Z1" s="146" t="s">
        <v>3</v>
      </c>
    </row>
    <row r="2" spans="1:26" ht="30.75" customHeight="1">
      <c r="A2" s="141"/>
      <c r="B2" s="142"/>
      <c r="C2" s="88" t="s">
        <v>4</v>
      </c>
      <c r="D2" s="86" t="s">
        <v>5</v>
      </c>
      <c r="E2" s="34" t="s">
        <v>4</v>
      </c>
      <c r="F2" s="7" t="s">
        <v>5</v>
      </c>
      <c r="G2" s="88" t="s">
        <v>4</v>
      </c>
      <c r="H2" s="86" t="s">
        <v>5</v>
      </c>
      <c r="I2" s="34" t="s">
        <v>4</v>
      </c>
      <c r="J2" s="7" t="s">
        <v>5</v>
      </c>
      <c r="K2" s="88" t="s">
        <v>4</v>
      </c>
      <c r="L2" s="86" t="s">
        <v>5</v>
      </c>
      <c r="M2" s="36" t="s">
        <v>4</v>
      </c>
      <c r="N2" s="3" t="s">
        <v>5</v>
      </c>
      <c r="O2" s="43" t="s">
        <v>4</v>
      </c>
      <c r="P2" s="12" t="s">
        <v>5</v>
      </c>
      <c r="Q2" s="51" t="s">
        <v>4</v>
      </c>
      <c r="R2" s="3" t="s">
        <v>5</v>
      </c>
      <c r="S2" s="103"/>
      <c r="T2" s="12"/>
      <c r="U2" s="51" t="s">
        <v>4</v>
      </c>
      <c r="V2" s="3" t="s">
        <v>5</v>
      </c>
      <c r="W2" s="103"/>
      <c r="X2" s="12"/>
      <c r="Y2" s="145"/>
      <c r="Z2" s="146"/>
    </row>
    <row r="3" spans="1:26" ht="15">
      <c r="A3" s="34" t="s">
        <v>6</v>
      </c>
      <c r="B3" s="135" t="s">
        <v>20</v>
      </c>
      <c r="C3" s="88" t="s">
        <v>10</v>
      </c>
      <c r="D3" s="86">
        <v>10</v>
      </c>
      <c r="E3" s="34"/>
      <c r="F3" s="7"/>
      <c r="G3" s="88" t="s">
        <v>6</v>
      </c>
      <c r="H3" s="86">
        <v>12</v>
      </c>
      <c r="I3" s="34"/>
      <c r="J3" s="7"/>
      <c r="K3" s="88"/>
      <c r="L3" s="86"/>
      <c r="M3" s="37"/>
      <c r="N3" s="3"/>
      <c r="O3" s="44"/>
      <c r="P3" s="5"/>
      <c r="Q3" s="52" t="s">
        <v>8</v>
      </c>
      <c r="R3" s="11">
        <v>18</v>
      </c>
      <c r="S3" s="104" t="s">
        <v>6</v>
      </c>
      <c r="T3" s="86">
        <v>36</v>
      </c>
      <c r="U3" s="52" t="s">
        <v>6</v>
      </c>
      <c r="V3" s="11">
        <v>27</v>
      </c>
      <c r="W3" s="104"/>
      <c r="X3" s="86"/>
      <c r="Y3" s="41">
        <f>SUM(T3,R3,H3,D3,V3)</f>
        <v>103</v>
      </c>
      <c r="Z3" s="9">
        <f>SUM(V3,T3,R3,H3)</f>
        <v>93</v>
      </c>
    </row>
    <row r="4" spans="1:26" ht="15">
      <c r="A4" s="34" t="s">
        <v>10</v>
      </c>
      <c r="B4" s="135" t="s">
        <v>14</v>
      </c>
      <c r="C4" s="88" t="s">
        <v>9</v>
      </c>
      <c r="D4" s="86">
        <v>6</v>
      </c>
      <c r="E4" s="34"/>
      <c r="F4" s="7"/>
      <c r="G4" s="88"/>
      <c r="H4" s="86"/>
      <c r="I4" s="34" t="s">
        <v>8</v>
      </c>
      <c r="J4" s="7">
        <v>20</v>
      </c>
      <c r="K4" s="88"/>
      <c r="L4" s="86"/>
      <c r="M4" s="37" t="s">
        <v>10</v>
      </c>
      <c r="N4" s="3">
        <v>16</v>
      </c>
      <c r="O4" s="44" t="s">
        <v>10</v>
      </c>
      <c r="P4" s="5">
        <v>21</v>
      </c>
      <c r="Q4" s="52"/>
      <c r="R4" s="11"/>
      <c r="S4" s="104" t="s">
        <v>8</v>
      </c>
      <c r="T4" s="86">
        <v>30</v>
      </c>
      <c r="U4" s="52"/>
      <c r="V4" s="11"/>
      <c r="W4" s="104"/>
      <c r="X4" s="86"/>
      <c r="Y4" s="66">
        <f>SUM(T4,P4,N4,J4,D4)</f>
        <v>93</v>
      </c>
      <c r="Z4" s="9">
        <f>SUM(T4,P4,N4,J4)</f>
        <v>87</v>
      </c>
    </row>
    <row r="5" spans="1:26" ht="15">
      <c r="A5" s="131" t="s">
        <v>8</v>
      </c>
      <c r="B5" s="135" t="s">
        <v>11</v>
      </c>
      <c r="C5" s="88" t="s">
        <v>6</v>
      </c>
      <c r="D5" s="86">
        <v>12</v>
      </c>
      <c r="E5" s="34"/>
      <c r="F5" s="7"/>
      <c r="G5" s="88"/>
      <c r="H5" s="86"/>
      <c r="I5" s="34" t="s">
        <v>6</v>
      </c>
      <c r="J5" s="7">
        <v>24</v>
      </c>
      <c r="K5" s="88" t="s">
        <v>6</v>
      </c>
      <c r="L5" s="86">
        <v>16</v>
      </c>
      <c r="M5" s="37" t="s">
        <v>6</v>
      </c>
      <c r="N5" s="3">
        <v>18</v>
      </c>
      <c r="O5" s="44"/>
      <c r="P5" s="5"/>
      <c r="Q5" s="52" t="s">
        <v>10</v>
      </c>
      <c r="R5" s="11">
        <v>21</v>
      </c>
      <c r="S5" s="104"/>
      <c r="T5" s="86"/>
      <c r="U5" s="52"/>
      <c r="V5" s="11"/>
      <c r="W5" s="104" t="s">
        <v>6</v>
      </c>
      <c r="X5" s="86">
        <v>16</v>
      </c>
      <c r="Y5" s="49">
        <f>SUM(D5,J5,L5,N5,R5,X5)</f>
        <v>107</v>
      </c>
      <c r="Z5" s="9">
        <f>SUM(R5,N5,L5,J5)</f>
        <v>79</v>
      </c>
    </row>
    <row r="6" spans="1:26" ht="15">
      <c r="A6" s="131" t="s">
        <v>9</v>
      </c>
      <c r="B6" s="34" t="s">
        <v>37</v>
      </c>
      <c r="C6" s="88" t="s">
        <v>8</v>
      </c>
      <c r="D6" s="86">
        <v>8</v>
      </c>
      <c r="E6" s="34"/>
      <c r="F6" s="7"/>
      <c r="G6" s="88"/>
      <c r="H6" s="86"/>
      <c r="I6" s="34"/>
      <c r="J6" s="7"/>
      <c r="K6" s="88"/>
      <c r="L6" s="86"/>
      <c r="M6" s="37" t="s">
        <v>8</v>
      </c>
      <c r="N6" s="3">
        <v>14</v>
      </c>
      <c r="O6" s="44"/>
      <c r="P6" s="5"/>
      <c r="Q6" s="52"/>
      <c r="R6" s="11"/>
      <c r="S6" s="104" t="s">
        <v>10</v>
      </c>
      <c r="T6" s="86">
        <v>33</v>
      </c>
      <c r="U6" s="52" t="s">
        <v>10</v>
      </c>
      <c r="V6" s="11">
        <v>24</v>
      </c>
      <c r="W6" s="104"/>
      <c r="X6" s="86"/>
      <c r="Y6" s="130">
        <f>SUM(V6,T6,N6,D6)</f>
        <v>79</v>
      </c>
      <c r="Z6" s="9">
        <f>SUM(T6,N6,D6,V6)</f>
        <v>79</v>
      </c>
    </row>
    <row r="7" spans="1:26" ht="15">
      <c r="A7" s="131" t="s">
        <v>15</v>
      </c>
      <c r="B7" s="34" t="s">
        <v>31</v>
      </c>
      <c r="C7" s="88"/>
      <c r="D7" s="86"/>
      <c r="E7" s="34"/>
      <c r="F7" s="7"/>
      <c r="G7" s="88" t="s">
        <v>10</v>
      </c>
      <c r="H7" s="86">
        <v>10</v>
      </c>
      <c r="I7" s="34"/>
      <c r="J7" s="7"/>
      <c r="K7" s="88"/>
      <c r="L7" s="86"/>
      <c r="M7" s="37"/>
      <c r="N7" s="3"/>
      <c r="O7" s="44" t="s">
        <v>6</v>
      </c>
      <c r="P7" s="5">
        <v>24</v>
      </c>
      <c r="Q7" s="52" t="s">
        <v>6</v>
      </c>
      <c r="R7" s="11">
        <v>24</v>
      </c>
      <c r="S7" s="104"/>
      <c r="T7" s="86"/>
      <c r="U7" s="52"/>
      <c r="V7" s="11"/>
      <c r="W7" s="104" t="s">
        <v>10</v>
      </c>
      <c r="X7" s="86">
        <v>14</v>
      </c>
      <c r="Y7" s="34">
        <f>SUM(P7,H7,R7,X7)</f>
        <v>72</v>
      </c>
      <c r="Z7" s="9">
        <f>SUM(R7,P7,H7,X7)</f>
        <v>72</v>
      </c>
    </row>
    <row r="8" spans="1:26" ht="15">
      <c r="A8" s="131" t="s">
        <v>13</v>
      </c>
      <c r="B8" s="34" t="s">
        <v>12</v>
      </c>
      <c r="C8" s="88"/>
      <c r="D8" s="86"/>
      <c r="E8" s="34" t="s">
        <v>10</v>
      </c>
      <c r="F8" s="7">
        <v>21</v>
      </c>
      <c r="G8" s="88"/>
      <c r="H8" s="86"/>
      <c r="I8" s="34" t="s">
        <v>13</v>
      </c>
      <c r="J8" s="7">
        <v>14</v>
      </c>
      <c r="K8" s="88"/>
      <c r="L8" s="86"/>
      <c r="M8" s="37"/>
      <c r="N8" s="3"/>
      <c r="O8" s="44"/>
      <c r="P8" s="5"/>
      <c r="Q8" s="52"/>
      <c r="R8" s="11"/>
      <c r="S8" s="104" t="s">
        <v>15</v>
      </c>
      <c r="T8" s="86">
        <v>24</v>
      </c>
      <c r="U8" s="52" t="s">
        <v>19</v>
      </c>
      <c r="V8" s="11">
        <v>9</v>
      </c>
      <c r="W8" s="104"/>
      <c r="X8" s="86"/>
      <c r="Y8" s="34">
        <f>SUM(T8,J8,F8,V8)</f>
        <v>68</v>
      </c>
      <c r="Z8" s="9">
        <f>SUM(T8,J8,F8,V8)</f>
        <v>68</v>
      </c>
    </row>
    <row r="9" spans="1:26" ht="15">
      <c r="A9" s="131" t="s">
        <v>19</v>
      </c>
      <c r="B9" s="135" t="s">
        <v>7</v>
      </c>
      <c r="C9" s="88"/>
      <c r="D9" s="86"/>
      <c r="E9" s="34" t="s">
        <v>6</v>
      </c>
      <c r="F9" s="7">
        <v>24</v>
      </c>
      <c r="G9" s="88" t="s">
        <v>8</v>
      </c>
      <c r="H9" s="86">
        <v>8</v>
      </c>
      <c r="I9" s="34" t="s">
        <v>9</v>
      </c>
      <c r="J9" s="7">
        <v>18</v>
      </c>
      <c r="K9" s="88" t="s">
        <v>10</v>
      </c>
      <c r="L9" s="86">
        <v>14</v>
      </c>
      <c r="M9" s="37"/>
      <c r="N9" s="3"/>
      <c r="O9" s="44"/>
      <c r="P9" s="5"/>
      <c r="Q9" s="52"/>
      <c r="R9" s="11"/>
      <c r="S9" s="104"/>
      <c r="T9" s="86"/>
      <c r="U9" s="52"/>
      <c r="V9" s="11"/>
      <c r="W9" s="104" t="s">
        <v>13</v>
      </c>
      <c r="X9" s="86">
        <v>6</v>
      </c>
      <c r="Y9" s="8">
        <f>SUM(F9,H9,J9,L9,P9,X9)</f>
        <v>70</v>
      </c>
      <c r="Z9" s="9">
        <f>SUM(F9,H9,J9,L9)</f>
        <v>64</v>
      </c>
    </row>
    <row r="10" spans="1:26" ht="15">
      <c r="A10" s="131" t="s">
        <v>17</v>
      </c>
      <c r="B10" s="34" t="s">
        <v>87</v>
      </c>
      <c r="C10" s="88"/>
      <c r="D10" s="86"/>
      <c r="E10" s="34" t="s">
        <v>15</v>
      </c>
      <c r="F10" s="7">
        <v>12</v>
      </c>
      <c r="G10" s="88"/>
      <c r="H10" s="86"/>
      <c r="I10" s="34" t="s">
        <v>19</v>
      </c>
      <c r="J10" s="7">
        <v>12</v>
      </c>
      <c r="K10" s="88"/>
      <c r="L10" s="86"/>
      <c r="M10" s="37"/>
      <c r="N10" s="3"/>
      <c r="O10" s="44"/>
      <c r="P10" s="5"/>
      <c r="Q10" s="52"/>
      <c r="R10" s="11"/>
      <c r="S10" s="104" t="s">
        <v>19</v>
      </c>
      <c r="T10" s="86">
        <v>18</v>
      </c>
      <c r="U10" s="52" t="s">
        <v>8</v>
      </c>
      <c r="V10" s="11">
        <v>21</v>
      </c>
      <c r="W10" s="104"/>
      <c r="X10" s="86"/>
      <c r="Y10" s="34">
        <f>SUM(V10,T10,J10,F10)</f>
        <v>63</v>
      </c>
      <c r="Z10" s="9">
        <f>SUM(V10,T10,J10,F10)</f>
        <v>63</v>
      </c>
    </row>
    <row r="11" spans="1:26" ht="15">
      <c r="A11" s="131" t="s">
        <v>21</v>
      </c>
      <c r="B11" s="34" t="s">
        <v>22</v>
      </c>
      <c r="C11" s="88"/>
      <c r="D11" s="86"/>
      <c r="E11" s="34" t="s">
        <v>8</v>
      </c>
      <c r="F11" s="7">
        <v>18</v>
      </c>
      <c r="G11" s="88"/>
      <c r="H11" s="86"/>
      <c r="I11" s="34"/>
      <c r="J11" s="7"/>
      <c r="K11" s="88"/>
      <c r="L11" s="86"/>
      <c r="M11" s="37"/>
      <c r="N11" s="3"/>
      <c r="O11" s="44"/>
      <c r="P11" s="5"/>
      <c r="Q11" s="52"/>
      <c r="R11" s="11"/>
      <c r="S11" s="104" t="s">
        <v>9</v>
      </c>
      <c r="T11" s="86">
        <v>27</v>
      </c>
      <c r="U11" s="52" t="s">
        <v>9</v>
      </c>
      <c r="V11" s="11">
        <v>18</v>
      </c>
      <c r="W11" s="104"/>
      <c r="X11" s="86"/>
      <c r="Y11" s="130">
        <f>SUM(V11,T11,F11)</f>
        <v>63</v>
      </c>
      <c r="Z11" s="9">
        <f>SUM(V11,T11,F11)</f>
        <v>63</v>
      </c>
    </row>
    <row r="12" spans="1:26" ht="15">
      <c r="A12" s="131" t="s">
        <v>23</v>
      </c>
      <c r="B12" s="34" t="s">
        <v>16</v>
      </c>
      <c r="C12" s="88"/>
      <c r="D12" s="86"/>
      <c r="E12" s="34" t="s">
        <v>9</v>
      </c>
      <c r="F12" s="7">
        <v>15</v>
      </c>
      <c r="G12" s="88"/>
      <c r="H12" s="86"/>
      <c r="I12" s="34" t="s">
        <v>17</v>
      </c>
      <c r="J12" s="7">
        <v>10</v>
      </c>
      <c r="K12" s="88"/>
      <c r="L12" s="86"/>
      <c r="M12" s="37"/>
      <c r="N12" s="3"/>
      <c r="O12" s="44"/>
      <c r="P12" s="5"/>
      <c r="Q12" s="52"/>
      <c r="R12" s="11"/>
      <c r="S12" s="104" t="s">
        <v>13</v>
      </c>
      <c r="T12" s="86">
        <v>21</v>
      </c>
      <c r="U12" s="52" t="s">
        <v>15</v>
      </c>
      <c r="V12" s="11">
        <v>15</v>
      </c>
      <c r="W12" s="104"/>
      <c r="X12" s="86"/>
      <c r="Y12" s="34">
        <f>SUM(T12,J12,F12,V12)</f>
        <v>61</v>
      </c>
      <c r="Z12" s="9">
        <f>SUM(T12,J12,F12,V12)</f>
        <v>61</v>
      </c>
    </row>
    <row r="13" spans="1:26" ht="15">
      <c r="A13" s="131" t="s">
        <v>25</v>
      </c>
      <c r="B13" s="130" t="s">
        <v>24</v>
      </c>
      <c r="C13" s="88"/>
      <c r="D13" s="86"/>
      <c r="E13" s="130"/>
      <c r="F13" s="7"/>
      <c r="G13" s="88"/>
      <c r="H13" s="86"/>
      <c r="I13" s="130" t="s">
        <v>15</v>
      </c>
      <c r="J13" s="7">
        <v>16</v>
      </c>
      <c r="K13" s="88"/>
      <c r="L13" s="86"/>
      <c r="M13" s="37"/>
      <c r="N13" s="3"/>
      <c r="O13" s="44" t="s">
        <v>8</v>
      </c>
      <c r="P13" s="5">
        <v>18</v>
      </c>
      <c r="Q13" s="52" t="s">
        <v>9</v>
      </c>
      <c r="R13" s="11">
        <v>15</v>
      </c>
      <c r="S13" s="104"/>
      <c r="T13" s="86"/>
      <c r="U13" s="52"/>
      <c r="V13" s="11"/>
      <c r="W13" s="104"/>
      <c r="X13" s="86"/>
      <c r="Y13" s="130">
        <f>SUM(J13,P13,R13)</f>
        <v>49</v>
      </c>
      <c r="Z13" s="9">
        <f>SUM(R13,P13,J13)</f>
        <v>49</v>
      </c>
    </row>
    <row r="14" spans="1:26" ht="15.75" thickBot="1">
      <c r="A14" s="131" t="s">
        <v>27</v>
      </c>
      <c r="B14" s="139" t="s">
        <v>18</v>
      </c>
      <c r="C14" s="89" t="s">
        <v>15</v>
      </c>
      <c r="D14" s="87">
        <v>3</v>
      </c>
      <c r="E14" s="57"/>
      <c r="F14" s="59"/>
      <c r="G14" s="89"/>
      <c r="H14" s="87"/>
      <c r="I14" s="57" t="s">
        <v>10</v>
      </c>
      <c r="J14" s="59">
        <v>22</v>
      </c>
      <c r="K14" s="89"/>
      <c r="L14" s="87"/>
      <c r="M14" s="60" t="s">
        <v>9</v>
      </c>
      <c r="N14" s="61">
        <v>12</v>
      </c>
      <c r="O14" s="62" t="s">
        <v>92</v>
      </c>
      <c r="P14" s="58">
        <v>0</v>
      </c>
      <c r="Q14" s="63"/>
      <c r="R14" s="64"/>
      <c r="S14" s="105"/>
      <c r="T14" s="87"/>
      <c r="U14" s="63"/>
      <c r="V14" s="64"/>
      <c r="W14" s="105" t="s">
        <v>9</v>
      </c>
      <c r="X14" s="87">
        <v>10</v>
      </c>
      <c r="Y14" s="57">
        <f>SUM(D14,J14,N14,P14,X14)</f>
        <v>47</v>
      </c>
      <c r="Z14" s="65">
        <f>SUM(X14,N14,J14,D14)</f>
        <v>47</v>
      </c>
    </row>
    <row r="15" spans="1:26" ht="15.75" thickTop="1">
      <c r="A15" s="131" t="s">
        <v>28</v>
      </c>
      <c r="B15" s="136" t="s">
        <v>33</v>
      </c>
      <c r="C15" s="90"/>
      <c r="D15" s="91"/>
      <c r="E15" s="53"/>
      <c r="F15" s="55"/>
      <c r="G15" s="90"/>
      <c r="H15" s="91"/>
      <c r="I15" s="53"/>
      <c r="J15" s="55"/>
      <c r="K15" s="90" t="s">
        <v>9</v>
      </c>
      <c r="L15" s="91">
        <v>10</v>
      </c>
      <c r="M15" s="107" t="s">
        <v>19</v>
      </c>
      <c r="N15" s="108">
        <v>6</v>
      </c>
      <c r="O15" s="109" t="s">
        <v>9</v>
      </c>
      <c r="P15" s="54">
        <v>15</v>
      </c>
      <c r="Q15" s="110" t="s">
        <v>13</v>
      </c>
      <c r="R15" s="112">
        <v>9</v>
      </c>
      <c r="S15" s="113"/>
      <c r="T15" s="91"/>
      <c r="U15" s="110"/>
      <c r="V15" s="112"/>
      <c r="W15" s="113" t="s">
        <v>8</v>
      </c>
      <c r="X15" s="91">
        <v>12</v>
      </c>
      <c r="Y15" s="53">
        <f>SUM(P15,N15,L15,R15,X15)</f>
        <v>52</v>
      </c>
      <c r="Z15" s="56">
        <f>SUM(X15,R15,P15,L15)</f>
        <v>46</v>
      </c>
    </row>
    <row r="16" spans="1:26" ht="15">
      <c r="A16" s="131" t="s">
        <v>30</v>
      </c>
      <c r="B16" s="130" t="s">
        <v>39</v>
      </c>
      <c r="C16" s="88"/>
      <c r="D16" s="86"/>
      <c r="E16" s="130"/>
      <c r="F16" s="7"/>
      <c r="G16" s="88"/>
      <c r="H16" s="86"/>
      <c r="I16" s="130" t="s">
        <v>21</v>
      </c>
      <c r="J16" s="7">
        <v>8</v>
      </c>
      <c r="K16" s="88" t="s">
        <v>8</v>
      </c>
      <c r="L16" s="86">
        <v>12</v>
      </c>
      <c r="M16" s="37" t="s">
        <v>15</v>
      </c>
      <c r="N16" s="3">
        <v>10</v>
      </c>
      <c r="O16" s="44"/>
      <c r="P16" s="5"/>
      <c r="Q16" s="52"/>
      <c r="R16" s="11"/>
      <c r="S16" s="104"/>
      <c r="T16" s="86"/>
      <c r="U16" s="52"/>
      <c r="V16" s="11"/>
      <c r="W16" s="104" t="s">
        <v>15</v>
      </c>
      <c r="X16" s="86">
        <v>8</v>
      </c>
      <c r="Y16" s="130">
        <f>SUM(N16,L16,J16,X16)</f>
        <v>38</v>
      </c>
      <c r="Z16" s="9">
        <v>38</v>
      </c>
    </row>
    <row r="17" spans="1:26" ht="15">
      <c r="A17" s="131" t="s">
        <v>32</v>
      </c>
      <c r="B17" s="66" t="s">
        <v>41</v>
      </c>
      <c r="C17" s="88"/>
      <c r="D17" s="86"/>
      <c r="E17" s="66" t="s">
        <v>19</v>
      </c>
      <c r="F17" s="10">
        <v>7.5</v>
      </c>
      <c r="G17" s="88"/>
      <c r="H17" s="86"/>
      <c r="I17" s="66"/>
      <c r="J17" s="7"/>
      <c r="K17" s="88"/>
      <c r="L17" s="86"/>
      <c r="M17" s="37"/>
      <c r="N17" s="3"/>
      <c r="O17" s="44"/>
      <c r="P17" s="5"/>
      <c r="Q17" s="52"/>
      <c r="R17" s="11"/>
      <c r="S17" s="104" t="s">
        <v>117</v>
      </c>
      <c r="T17" s="86">
        <v>12</v>
      </c>
      <c r="U17" s="52"/>
      <c r="V17" s="11"/>
      <c r="W17" s="104" t="s">
        <v>19</v>
      </c>
      <c r="X17" s="86">
        <v>5</v>
      </c>
      <c r="Y17" s="66">
        <v>24.5</v>
      </c>
      <c r="Z17" s="134">
        <v>24.5</v>
      </c>
    </row>
    <row r="18" spans="1:26" ht="15">
      <c r="A18" s="131" t="s">
        <v>34</v>
      </c>
      <c r="B18" s="34" t="s">
        <v>101</v>
      </c>
      <c r="C18" s="88"/>
      <c r="D18" s="86"/>
      <c r="E18" s="34"/>
      <c r="F18" s="7"/>
      <c r="G18" s="88"/>
      <c r="H18" s="86"/>
      <c r="I18" s="34"/>
      <c r="J18" s="7"/>
      <c r="K18" s="88"/>
      <c r="L18" s="86"/>
      <c r="M18" s="130"/>
      <c r="N18" s="7"/>
      <c r="O18" s="4" t="s">
        <v>15</v>
      </c>
      <c r="P18" s="5">
        <v>12</v>
      </c>
      <c r="Q18" s="51" t="s">
        <v>15</v>
      </c>
      <c r="R18" s="111">
        <v>12</v>
      </c>
      <c r="S18" s="43"/>
      <c r="T18" s="101"/>
      <c r="U18" s="51"/>
      <c r="V18" s="111"/>
      <c r="W18" s="43"/>
      <c r="X18" s="101"/>
      <c r="Y18" s="34">
        <v>24</v>
      </c>
      <c r="Z18" s="9">
        <v>24</v>
      </c>
    </row>
    <row r="19" spans="1:26" ht="15">
      <c r="A19" s="131" t="s">
        <v>36</v>
      </c>
      <c r="B19" s="34" t="s">
        <v>88</v>
      </c>
      <c r="C19" s="88"/>
      <c r="D19" s="86"/>
      <c r="E19" s="34" t="s">
        <v>17</v>
      </c>
      <c r="F19" s="7">
        <v>6</v>
      </c>
      <c r="G19" s="88"/>
      <c r="H19" s="86"/>
      <c r="I19" s="34"/>
      <c r="J19" s="7"/>
      <c r="K19" s="88" t="s">
        <v>13</v>
      </c>
      <c r="L19" s="86">
        <v>6</v>
      </c>
      <c r="M19" s="37"/>
      <c r="N19" s="3"/>
      <c r="O19" s="44"/>
      <c r="P19" s="5"/>
      <c r="Q19" s="52"/>
      <c r="R19" s="11"/>
      <c r="S19" s="104" t="s">
        <v>25</v>
      </c>
      <c r="T19" s="86">
        <v>4.5</v>
      </c>
      <c r="U19" s="52" t="s">
        <v>17</v>
      </c>
      <c r="V19" s="11">
        <v>7.5</v>
      </c>
      <c r="W19" s="104"/>
      <c r="X19" s="86"/>
      <c r="Y19" s="34">
        <v>24</v>
      </c>
      <c r="Z19" s="9">
        <v>24</v>
      </c>
    </row>
    <row r="20" spans="1:26" ht="15">
      <c r="A20" s="131" t="s">
        <v>38</v>
      </c>
      <c r="B20" s="34" t="s">
        <v>103</v>
      </c>
      <c r="C20" s="88"/>
      <c r="D20" s="86"/>
      <c r="E20" s="34"/>
      <c r="F20" s="7"/>
      <c r="G20" s="88"/>
      <c r="H20" s="86"/>
      <c r="I20" s="34"/>
      <c r="J20" s="7"/>
      <c r="K20" s="88" t="s">
        <v>17</v>
      </c>
      <c r="L20" s="86">
        <v>4</v>
      </c>
      <c r="M20" s="37"/>
      <c r="N20" s="3"/>
      <c r="O20" s="44" t="s">
        <v>19</v>
      </c>
      <c r="P20" s="5">
        <v>7.5</v>
      </c>
      <c r="Q20" s="52"/>
      <c r="R20" s="11"/>
      <c r="S20" s="104"/>
      <c r="T20" s="86"/>
      <c r="U20" s="52" t="s">
        <v>13</v>
      </c>
      <c r="V20" s="137">
        <v>12</v>
      </c>
      <c r="W20" s="104"/>
      <c r="X20" s="86"/>
      <c r="Y20" s="34">
        <f>SUM(V20,P20,L20)</f>
        <v>23.5</v>
      </c>
      <c r="Z20" s="9">
        <v>23.5</v>
      </c>
    </row>
    <row r="21" spans="1:26" ht="15">
      <c r="A21" s="131" t="s">
        <v>40</v>
      </c>
      <c r="B21" s="140" t="s">
        <v>51</v>
      </c>
      <c r="C21" s="88" t="s">
        <v>13</v>
      </c>
      <c r="D21" s="86">
        <v>1</v>
      </c>
      <c r="E21" s="34"/>
      <c r="F21" s="7"/>
      <c r="G21" s="88"/>
      <c r="H21" s="86"/>
      <c r="I21" s="34"/>
      <c r="J21" s="7"/>
      <c r="K21" s="88"/>
      <c r="L21" s="86"/>
      <c r="M21" s="37" t="s">
        <v>13</v>
      </c>
      <c r="N21" s="3">
        <v>8</v>
      </c>
      <c r="O21" s="44" t="s">
        <v>13</v>
      </c>
      <c r="P21" s="5">
        <v>9</v>
      </c>
      <c r="Q21" s="52"/>
      <c r="R21" s="11"/>
      <c r="S21" s="104"/>
      <c r="T21" s="86"/>
      <c r="U21" s="52"/>
      <c r="V21" s="11"/>
      <c r="W21" s="104" t="s">
        <v>17</v>
      </c>
      <c r="X21" s="86">
        <v>4</v>
      </c>
      <c r="Y21" s="34">
        <f>SUM(P21,N21,D21,X21)</f>
        <v>22</v>
      </c>
      <c r="Z21" s="9">
        <v>22</v>
      </c>
    </row>
    <row r="22" spans="1:26" ht="15">
      <c r="A22" s="131" t="s">
        <v>42</v>
      </c>
      <c r="B22" s="34" t="s">
        <v>49</v>
      </c>
      <c r="C22" s="88"/>
      <c r="D22" s="86"/>
      <c r="E22" s="34"/>
      <c r="F22" s="7"/>
      <c r="G22" s="88"/>
      <c r="H22" s="86"/>
      <c r="I22" s="34" t="s">
        <v>23</v>
      </c>
      <c r="J22" s="7">
        <v>3</v>
      </c>
      <c r="K22" s="88"/>
      <c r="L22" s="86"/>
      <c r="M22" s="37"/>
      <c r="N22" s="3"/>
      <c r="O22" s="44"/>
      <c r="P22" s="5"/>
      <c r="Q22" s="52"/>
      <c r="R22" s="11"/>
      <c r="S22" s="43" t="s">
        <v>17</v>
      </c>
      <c r="T22" s="101">
        <v>15</v>
      </c>
      <c r="U22" s="52"/>
      <c r="V22" s="11"/>
      <c r="W22" s="43"/>
      <c r="X22" s="101"/>
      <c r="Y22" s="34">
        <v>18</v>
      </c>
      <c r="Z22" s="9">
        <v>18</v>
      </c>
    </row>
    <row r="23" spans="1:26" ht="15">
      <c r="A23" s="131" t="s">
        <v>44</v>
      </c>
      <c r="B23" s="41" t="s">
        <v>43</v>
      </c>
      <c r="C23" s="88"/>
      <c r="D23" s="86"/>
      <c r="E23" s="34"/>
      <c r="F23" s="7"/>
      <c r="G23" s="88" t="s">
        <v>9</v>
      </c>
      <c r="H23" s="86">
        <v>6</v>
      </c>
      <c r="I23" s="34"/>
      <c r="J23" s="7"/>
      <c r="K23" s="88"/>
      <c r="L23" s="86"/>
      <c r="M23" s="37"/>
      <c r="N23" s="3"/>
      <c r="O23" s="44"/>
      <c r="P23" s="5"/>
      <c r="Q23" s="52" t="s">
        <v>19</v>
      </c>
      <c r="R23" s="11">
        <v>7.5</v>
      </c>
      <c r="S23" s="104"/>
      <c r="T23" s="86"/>
      <c r="U23" s="52"/>
      <c r="V23" s="11"/>
      <c r="W23" s="104"/>
      <c r="X23" s="86"/>
      <c r="Y23" s="34">
        <v>13.5</v>
      </c>
      <c r="Z23" s="9">
        <v>13.5</v>
      </c>
    </row>
    <row r="24" spans="1:26" ht="15">
      <c r="A24" s="131" t="s">
        <v>46</v>
      </c>
      <c r="B24" s="34" t="s">
        <v>29</v>
      </c>
      <c r="C24" s="88"/>
      <c r="D24" s="86"/>
      <c r="E24" s="34"/>
      <c r="F24" s="7"/>
      <c r="G24" s="88" t="s">
        <v>15</v>
      </c>
      <c r="H24" s="86">
        <v>3</v>
      </c>
      <c r="I24" s="34"/>
      <c r="J24" s="7"/>
      <c r="K24" s="88" t="s">
        <v>15</v>
      </c>
      <c r="L24" s="86">
        <v>8</v>
      </c>
      <c r="M24" s="37"/>
      <c r="N24" s="3"/>
      <c r="O24" s="44"/>
      <c r="P24" s="5"/>
      <c r="Q24" s="52"/>
      <c r="R24" s="11"/>
      <c r="S24" s="104"/>
      <c r="T24" s="86"/>
      <c r="U24" s="52"/>
      <c r="V24" s="11"/>
      <c r="W24" s="104"/>
      <c r="X24" s="86"/>
      <c r="Y24" s="34">
        <v>11</v>
      </c>
      <c r="Z24" s="9">
        <v>11</v>
      </c>
    </row>
    <row r="25" spans="1:26" ht="15">
      <c r="A25" s="131" t="s">
        <v>48</v>
      </c>
      <c r="B25" s="40" t="s">
        <v>85</v>
      </c>
      <c r="C25" s="88"/>
      <c r="D25" s="86"/>
      <c r="E25" s="34"/>
      <c r="F25" s="7"/>
      <c r="G25" s="88"/>
      <c r="H25" s="86"/>
      <c r="I25" s="34"/>
      <c r="J25" s="7"/>
      <c r="K25" s="88"/>
      <c r="L25" s="86"/>
      <c r="M25" s="37" t="s">
        <v>17</v>
      </c>
      <c r="N25" s="3">
        <v>5</v>
      </c>
      <c r="O25" s="44"/>
      <c r="P25" s="5"/>
      <c r="Q25" s="52"/>
      <c r="R25" s="11"/>
      <c r="S25" s="104"/>
      <c r="T25" s="86"/>
      <c r="U25" s="52" t="s">
        <v>21</v>
      </c>
      <c r="V25" s="11">
        <v>4.5</v>
      </c>
      <c r="W25" s="104"/>
      <c r="X25" s="86"/>
      <c r="Y25" s="34">
        <v>9.5</v>
      </c>
      <c r="Z25" s="9">
        <v>9.5</v>
      </c>
    </row>
    <row r="26" spans="1:26" ht="15">
      <c r="A26" s="131" t="s">
        <v>50</v>
      </c>
      <c r="B26" s="70" t="s">
        <v>35</v>
      </c>
      <c r="C26" s="88"/>
      <c r="D26" s="86"/>
      <c r="E26" s="34" t="s">
        <v>13</v>
      </c>
      <c r="F26" s="7">
        <v>9</v>
      </c>
      <c r="G26" s="88"/>
      <c r="H26" s="86"/>
      <c r="I26" s="34"/>
      <c r="J26" s="7"/>
      <c r="K26" s="88"/>
      <c r="L26" s="86"/>
      <c r="M26" s="37"/>
      <c r="N26" s="3"/>
      <c r="O26" s="44"/>
      <c r="P26" s="5"/>
      <c r="Q26" s="52"/>
      <c r="R26" s="11"/>
      <c r="S26" s="104"/>
      <c r="T26" s="86"/>
      <c r="U26" s="52"/>
      <c r="V26" s="11"/>
      <c r="W26" s="104"/>
      <c r="X26" s="86"/>
      <c r="Y26" s="34">
        <v>9</v>
      </c>
      <c r="Z26" s="9">
        <v>9</v>
      </c>
    </row>
    <row r="27" spans="1:26" ht="15">
      <c r="A27" s="131" t="s">
        <v>86</v>
      </c>
      <c r="B27" s="130" t="s">
        <v>45</v>
      </c>
      <c r="C27" s="88"/>
      <c r="D27" s="86"/>
      <c r="E27" s="70"/>
      <c r="F27" s="7"/>
      <c r="G27" s="88"/>
      <c r="H27" s="86"/>
      <c r="I27" s="70"/>
      <c r="J27" s="7"/>
      <c r="K27" s="88" t="s">
        <v>19</v>
      </c>
      <c r="L27" s="86">
        <v>5</v>
      </c>
      <c r="M27" s="37" t="s">
        <v>21</v>
      </c>
      <c r="N27" s="3">
        <v>3</v>
      </c>
      <c r="O27" s="44"/>
      <c r="P27" s="5"/>
      <c r="Q27" s="52"/>
      <c r="R27" s="11"/>
      <c r="S27" s="104"/>
      <c r="T27" s="86"/>
      <c r="U27" s="52"/>
      <c r="V27" s="11"/>
      <c r="W27" s="104"/>
      <c r="X27" s="86"/>
      <c r="Y27" s="41">
        <v>8</v>
      </c>
      <c r="Z27" s="9">
        <v>8</v>
      </c>
    </row>
    <row r="28" spans="1:26" ht="34.5" customHeight="1">
      <c r="A28" s="131" t="s">
        <v>100</v>
      </c>
      <c r="B28" s="40" t="s">
        <v>114</v>
      </c>
      <c r="C28" s="94"/>
      <c r="D28" s="95"/>
      <c r="E28" s="96"/>
      <c r="F28" s="97"/>
      <c r="G28" s="94"/>
      <c r="H28" s="95"/>
      <c r="I28" s="96"/>
      <c r="J28" s="97"/>
      <c r="K28" s="94"/>
      <c r="L28" s="95"/>
      <c r="M28" s="98"/>
      <c r="N28" s="99"/>
      <c r="O28" s="44"/>
      <c r="P28" s="44"/>
      <c r="Q28" s="100"/>
      <c r="R28" s="99"/>
      <c r="S28" s="43" t="s">
        <v>23</v>
      </c>
      <c r="T28" s="101">
        <v>4.5</v>
      </c>
      <c r="U28" s="100"/>
      <c r="V28" s="99"/>
      <c r="W28" s="43"/>
      <c r="X28" s="101"/>
      <c r="Y28" s="66">
        <v>4.5</v>
      </c>
      <c r="Z28" s="9">
        <v>4.5</v>
      </c>
    </row>
    <row r="29" spans="1:26" ht="15">
      <c r="A29" s="131" t="s">
        <v>119</v>
      </c>
      <c r="B29" s="66" t="s">
        <v>52</v>
      </c>
      <c r="C29" s="88"/>
      <c r="D29" s="86"/>
      <c r="E29" s="66"/>
      <c r="F29" s="7"/>
      <c r="G29" s="88" t="s">
        <v>13</v>
      </c>
      <c r="H29" s="86">
        <v>1</v>
      </c>
      <c r="I29" s="66"/>
      <c r="J29" s="7"/>
      <c r="K29" s="88"/>
      <c r="L29" s="86"/>
      <c r="M29" s="37"/>
      <c r="N29" s="3"/>
      <c r="O29" s="44"/>
      <c r="P29" s="5"/>
      <c r="Q29" s="52" t="s">
        <v>106</v>
      </c>
      <c r="R29" s="11">
        <v>0</v>
      </c>
      <c r="S29" s="104"/>
      <c r="T29" s="86"/>
      <c r="U29" s="52"/>
      <c r="V29" s="11"/>
      <c r="W29" s="104"/>
      <c r="X29" s="86"/>
      <c r="Y29" s="66">
        <v>1</v>
      </c>
      <c r="Z29" s="9">
        <v>1</v>
      </c>
    </row>
    <row r="30" spans="1:26" ht="15">
      <c r="A30" s="131" t="s">
        <v>118</v>
      </c>
      <c r="B30" s="40" t="s">
        <v>110</v>
      </c>
      <c r="C30" s="94"/>
      <c r="D30" s="95"/>
      <c r="E30" s="96"/>
      <c r="F30" s="97"/>
      <c r="G30" s="94"/>
      <c r="H30" s="95"/>
      <c r="I30" s="96"/>
      <c r="J30" s="97"/>
      <c r="K30" s="94"/>
      <c r="L30" s="95"/>
      <c r="M30" s="98"/>
      <c r="N30" s="99"/>
      <c r="O30" s="44"/>
      <c r="P30" s="44"/>
      <c r="Q30" s="100"/>
      <c r="R30" s="99"/>
      <c r="S30" s="43" t="s">
        <v>106</v>
      </c>
      <c r="T30" s="101">
        <v>0</v>
      </c>
      <c r="U30" s="100"/>
      <c r="V30" s="99"/>
      <c r="W30" s="43"/>
      <c r="X30" s="101"/>
      <c r="Y30" s="66">
        <v>0</v>
      </c>
      <c r="Z30" s="9">
        <v>0</v>
      </c>
    </row>
    <row r="31" spans="3:24" ht="15">
      <c r="C31"/>
      <c r="D31"/>
      <c r="E31"/>
      <c r="F31"/>
      <c r="G31"/>
      <c r="H31"/>
      <c r="I31"/>
      <c r="J31"/>
      <c r="K31"/>
      <c r="L31"/>
      <c r="M31"/>
      <c r="N31"/>
      <c r="O31"/>
      <c r="Q31"/>
      <c r="R31"/>
      <c r="S31"/>
      <c r="T31"/>
      <c r="W31"/>
      <c r="X31"/>
    </row>
    <row r="32" spans="3:24" ht="15">
      <c r="C32"/>
      <c r="D32"/>
      <c r="E32"/>
      <c r="F32"/>
      <c r="G32"/>
      <c r="H32"/>
      <c r="I32"/>
      <c r="J32"/>
      <c r="K32"/>
      <c r="L32"/>
      <c r="M32"/>
      <c r="N32"/>
      <c r="O32"/>
      <c r="Q32"/>
      <c r="R32"/>
      <c r="S32"/>
      <c r="T32"/>
      <c r="W32"/>
      <c r="X32"/>
    </row>
    <row r="33" spans="3:24" ht="15">
      <c r="C33"/>
      <c r="D33"/>
      <c r="E33"/>
      <c r="F33"/>
      <c r="G33"/>
      <c r="H33"/>
      <c r="I33"/>
      <c r="J33"/>
      <c r="K33"/>
      <c r="L33"/>
      <c r="M33"/>
      <c r="N33"/>
      <c r="O33"/>
      <c r="Q33"/>
      <c r="R33"/>
      <c r="S33"/>
      <c r="T33"/>
      <c r="W33"/>
      <c r="X33"/>
    </row>
    <row r="34" spans="3:24" ht="15">
      <c r="C34"/>
      <c r="D34"/>
      <c r="E34"/>
      <c r="F34"/>
      <c r="G34"/>
      <c r="H34"/>
      <c r="I34"/>
      <c r="J34"/>
      <c r="K34"/>
      <c r="L34"/>
      <c r="M34"/>
      <c r="N34"/>
      <c r="O34"/>
      <c r="Q34"/>
      <c r="R34"/>
      <c r="S34"/>
      <c r="T34"/>
      <c r="W34"/>
      <c r="X34"/>
    </row>
    <row r="35" spans="3:24" ht="15">
      <c r="C35"/>
      <c r="D35"/>
      <c r="E35"/>
      <c r="F35"/>
      <c r="G35"/>
      <c r="H35"/>
      <c r="I35"/>
      <c r="J35"/>
      <c r="K35"/>
      <c r="L35"/>
      <c r="M35"/>
      <c r="N35"/>
      <c r="O35"/>
      <c r="Q35"/>
      <c r="R35"/>
      <c r="S35"/>
      <c r="T35"/>
      <c r="W35"/>
      <c r="X35"/>
    </row>
    <row r="36" spans="3:24" ht="15">
      <c r="C36"/>
      <c r="D36"/>
      <c r="E36"/>
      <c r="F36"/>
      <c r="G36"/>
      <c r="H36"/>
      <c r="I36"/>
      <c r="J36"/>
      <c r="K36"/>
      <c r="L36"/>
      <c r="M36"/>
      <c r="N36"/>
      <c r="O36"/>
      <c r="Q36"/>
      <c r="R36"/>
      <c r="S36"/>
      <c r="T36"/>
      <c r="W36"/>
      <c r="X36"/>
    </row>
    <row r="37" spans="3:24" ht="15">
      <c r="C37"/>
      <c r="D37"/>
      <c r="E37"/>
      <c r="F37"/>
      <c r="G37"/>
      <c r="H37"/>
      <c r="I37"/>
      <c r="J37"/>
      <c r="K37"/>
      <c r="L37"/>
      <c r="M37"/>
      <c r="N37"/>
      <c r="O37"/>
      <c r="Q37"/>
      <c r="R37"/>
      <c r="S37"/>
      <c r="T37"/>
      <c r="W37"/>
      <c r="X37"/>
    </row>
    <row r="38" spans="3:24" ht="15">
      <c r="C38"/>
      <c r="D38"/>
      <c r="E38"/>
      <c r="F38"/>
      <c r="G38"/>
      <c r="H38"/>
      <c r="I38"/>
      <c r="J38"/>
      <c r="K38"/>
      <c r="L38"/>
      <c r="M38"/>
      <c r="N38"/>
      <c r="O38"/>
      <c r="Q38"/>
      <c r="R38"/>
      <c r="S38"/>
      <c r="T38"/>
      <c r="W38"/>
      <c r="X38"/>
    </row>
    <row r="39" spans="3:24" ht="15">
      <c r="C39"/>
      <c r="D39"/>
      <c r="E39"/>
      <c r="F39"/>
      <c r="G39"/>
      <c r="H39"/>
      <c r="I39"/>
      <c r="J39"/>
      <c r="K39"/>
      <c r="L39"/>
      <c r="M39"/>
      <c r="N39"/>
      <c r="O39"/>
      <c r="Q39"/>
      <c r="R39"/>
      <c r="S39"/>
      <c r="T39"/>
      <c r="W39"/>
      <c r="X39"/>
    </row>
    <row r="40" spans="3:24" ht="15">
      <c r="C40"/>
      <c r="D40"/>
      <c r="E40"/>
      <c r="F40"/>
      <c r="G40"/>
      <c r="H40"/>
      <c r="I40"/>
      <c r="J40"/>
      <c r="K40"/>
      <c r="L40"/>
      <c r="M40"/>
      <c r="N40"/>
      <c r="O40"/>
      <c r="Q40"/>
      <c r="R40"/>
      <c r="S40"/>
      <c r="T40"/>
      <c r="W40"/>
      <c r="X40"/>
    </row>
    <row r="41" spans="3:24" ht="15">
      <c r="C41"/>
      <c r="D41"/>
      <c r="E41"/>
      <c r="F41"/>
      <c r="G41"/>
      <c r="H41"/>
      <c r="I41"/>
      <c r="J41"/>
      <c r="K41"/>
      <c r="L41"/>
      <c r="M41"/>
      <c r="N41"/>
      <c r="O41"/>
      <c r="Q41"/>
      <c r="R41"/>
      <c r="S41"/>
      <c r="T41"/>
      <c r="W41"/>
      <c r="X41"/>
    </row>
    <row r="42" spans="3:24" ht="15">
      <c r="C42"/>
      <c r="D42"/>
      <c r="E42"/>
      <c r="F42"/>
      <c r="G42"/>
      <c r="H42"/>
      <c r="I42"/>
      <c r="J42"/>
      <c r="K42"/>
      <c r="L42"/>
      <c r="M42"/>
      <c r="N42"/>
      <c r="O42"/>
      <c r="Q42"/>
      <c r="R42"/>
      <c r="S42"/>
      <c r="T42"/>
      <c r="W42"/>
      <c r="X42"/>
    </row>
    <row r="43" spans="3:24" ht="15">
      <c r="C43"/>
      <c r="D43"/>
      <c r="E43"/>
      <c r="F43"/>
      <c r="G43"/>
      <c r="H43"/>
      <c r="I43"/>
      <c r="J43"/>
      <c r="K43"/>
      <c r="L43"/>
      <c r="M43"/>
      <c r="N43"/>
      <c r="O43"/>
      <c r="Q43"/>
      <c r="R43"/>
      <c r="S43"/>
      <c r="T43"/>
      <c r="W43"/>
      <c r="X43"/>
    </row>
    <row r="44" spans="3:24" ht="15">
      <c r="C44"/>
      <c r="D44"/>
      <c r="E44"/>
      <c r="F44"/>
      <c r="G44"/>
      <c r="H44"/>
      <c r="I44"/>
      <c r="J44"/>
      <c r="K44"/>
      <c r="L44"/>
      <c r="M44"/>
      <c r="N44"/>
      <c r="O44"/>
      <c r="Q44"/>
      <c r="R44"/>
      <c r="S44"/>
      <c r="T44"/>
      <c r="W44"/>
      <c r="X44"/>
    </row>
    <row r="45" spans="3:24" ht="15">
      <c r="C45"/>
      <c r="D45"/>
      <c r="E45"/>
      <c r="F45"/>
      <c r="G45"/>
      <c r="H45"/>
      <c r="I45"/>
      <c r="J45"/>
      <c r="K45"/>
      <c r="L45"/>
      <c r="M45"/>
      <c r="N45"/>
      <c r="O45"/>
      <c r="Q45"/>
      <c r="R45"/>
      <c r="S45"/>
      <c r="T45"/>
      <c r="W45"/>
      <c r="X45"/>
    </row>
    <row r="46" spans="3:24" ht="15">
      <c r="C46"/>
      <c r="D46"/>
      <c r="E46"/>
      <c r="F46"/>
      <c r="G46"/>
      <c r="H46"/>
      <c r="I46"/>
      <c r="J46"/>
      <c r="K46"/>
      <c r="L46"/>
      <c r="M46"/>
      <c r="N46"/>
      <c r="O46"/>
      <c r="Q46"/>
      <c r="R46"/>
      <c r="S46"/>
      <c r="T46"/>
      <c r="W46"/>
      <c r="X46"/>
    </row>
    <row r="47" spans="3:24" ht="15">
      <c r="C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W47"/>
      <c r="X47"/>
    </row>
    <row r="48" spans="3:24" ht="15">
      <c r="C48"/>
      <c r="D48"/>
      <c r="E48"/>
      <c r="F48"/>
      <c r="G48"/>
      <c r="H48"/>
      <c r="I48"/>
      <c r="J48"/>
      <c r="K48"/>
      <c r="L48"/>
      <c r="M48"/>
      <c r="N48"/>
      <c r="O48"/>
      <c r="Q48"/>
      <c r="R48"/>
      <c r="S48"/>
      <c r="T48"/>
      <c r="W48"/>
      <c r="X48"/>
    </row>
    <row r="49" spans="3:24" ht="15">
      <c r="C49"/>
      <c r="D49"/>
      <c r="E49"/>
      <c r="F49"/>
      <c r="G49"/>
      <c r="H49"/>
      <c r="I49"/>
      <c r="J49"/>
      <c r="K49"/>
      <c r="L49"/>
      <c r="M49"/>
      <c r="N49"/>
      <c r="O49"/>
      <c r="Q49"/>
      <c r="R49"/>
      <c r="S49"/>
      <c r="T49"/>
      <c r="W49"/>
      <c r="X49"/>
    </row>
    <row r="50" spans="3:24" ht="15">
      <c r="C50"/>
      <c r="D50"/>
      <c r="E50"/>
      <c r="F50"/>
      <c r="G50"/>
      <c r="H50"/>
      <c r="I50"/>
      <c r="J50"/>
      <c r="K50"/>
      <c r="L50"/>
      <c r="M50"/>
      <c r="N50"/>
      <c r="O50"/>
      <c r="Q50"/>
      <c r="R50"/>
      <c r="S50"/>
      <c r="T50"/>
      <c r="W50"/>
      <c r="X50"/>
    </row>
    <row r="51" spans="3:24" ht="15">
      <c r="C51"/>
      <c r="D51"/>
      <c r="E51"/>
      <c r="F51"/>
      <c r="G51"/>
      <c r="H51"/>
      <c r="I51"/>
      <c r="J51"/>
      <c r="K51"/>
      <c r="L51"/>
      <c r="M51"/>
      <c r="N51"/>
      <c r="O51"/>
      <c r="Q51"/>
      <c r="R51"/>
      <c r="S51"/>
      <c r="T51"/>
      <c r="W51"/>
      <c r="X51"/>
    </row>
    <row r="52" spans="3:24" ht="15">
      <c r="C52"/>
      <c r="D52"/>
      <c r="E52"/>
      <c r="F52"/>
      <c r="G52"/>
      <c r="H52"/>
      <c r="I52"/>
      <c r="J52"/>
      <c r="K52"/>
      <c r="L52"/>
      <c r="M52"/>
      <c r="N52"/>
      <c r="O52"/>
      <c r="Q52"/>
      <c r="R52"/>
      <c r="S52"/>
      <c r="T52"/>
      <c r="W52"/>
      <c r="X52"/>
    </row>
    <row r="53" spans="3:24" ht="15">
      <c r="C53"/>
      <c r="D53"/>
      <c r="E53"/>
      <c r="F53"/>
      <c r="G53"/>
      <c r="H53"/>
      <c r="I53"/>
      <c r="J53"/>
      <c r="K53"/>
      <c r="L53"/>
      <c r="M53"/>
      <c r="N53"/>
      <c r="O53"/>
      <c r="Q53"/>
      <c r="R53"/>
      <c r="S53"/>
      <c r="T53"/>
      <c r="W53"/>
      <c r="X53"/>
    </row>
    <row r="54" spans="3:24" ht="15">
      <c r="C54"/>
      <c r="D54"/>
      <c r="E54"/>
      <c r="F54"/>
      <c r="G54"/>
      <c r="H54"/>
      <c r="I54"/>
      <c r="J54"/>
      <c r="K54"/>
      <c r="L54"/>
      <c r="M54"/>
      <c r="N54"/>
      <c r="O54"/>
      <c r="Q54"/>
      <c r="R54"/>
      <c r="S54"/>
      <c r="T54"/>
      <c r="W54"/>
      <c r="X54"/>
    </row>
    <row r="55" spans="3:24" ht="15">
      <c r="C55"/>
      <c r="D55"/>
      <c r="E55"/>
      <c r="F55"/>
      <c r="G55"/>
      <c r="H55"/>
      <c r="I55"/>
      <c r="J55"/>
      <c r="K55"/>
      <c r="L55"/>
      <c r="M55"/>
      <c r="N55"/>
      <c r="O55"/>
      <c r="Q55"/>
      <c r="R55"/>
      <c r="S55"/>
      <c r="T55"/>
      <c r="W55"/>
      <c r="X55"/>
    </row>
    <row r="56" spans="3:24" ht="15">
      <c r="C56"/>
      <c r="D56"/>
      <c r="E56"/>
      <c r="F56"/>
      <c r="G56"/>
      <c r="H56"/>
      <c r="I56"/>
      <c r="J56"/>
      <c r="K56"/>
      <c r="L56"/>
      <c r="M56"/>
      <c r="N56"/>
      <c r="O56"/>
      <c r="Q56"/>
      <c r="R56"/>
      <c r="S56"/>
      <c r="T56"/>
      <c r="W56"/>
      <c r="X56"/>
    </row>
    <row r="57" spans="3:24" ht="15">
      <c r="C57"/>
      <c r="D57"/>
      <c r="E57"/>
      <c r="F57"/>
      <c r="G57"/>
      <c r="H57"/>
      <c r="I57"/>
      <c r="J57"/>
      <c r="K57"/>
      <c r="L57"/>
      <c r="M57"/>
      <c r="N57"/>
      <c r="O57"/>
      <c r="Q57"/>
      <c r="R57"/>
      <c r="S57"/>
      <c r="T57"/>
      <c r="W57"/>
      <c r="X57"/>
    </row>
    <row r="58" spans="3:24" ht="15">
      <c r="C58"/>
      <c r="D58"/>
      <c r="E58"/>
      <c r="F58"/>
      <c r="G58"/>
      <c r="H58"/>
      <c r="I58"/>
      <c r="J58"/>
      <c r="K58"/>
      <c r="L58"/>
      <c r="M58"/>
      <c r="N58"/>
      <c r="O58"/>
      <c r="Q58"/>
      <c r="R58"/>
      <c r="S58"/>
      <c r="T58"/>
      <c r="W58"/>
      <c r="X58"/>
    </row>
    <row r="59" spans="3:24" ht="15">
      <c r="C59"/>
      <c r="D59"/>
      <c r="E59"/>
      <c r="F59"/>
      <c r="G59"/>
      <c r="H59"/>
      <c r="I59"/>
      <c r="J59"/>
      <c r="K59"/>
      <c r="L59"/>
      <c r="M59"/>
      <c r="N59"/>
      <c r="O59"/>
      <c r="Q59"/>
      <c r="R59"/>
      <c r="S59"/>
      <c r="T59"/>
      <c r="W59"/>
      <c r="X59"/>
    </row>
    <row r="60" spans="3:24" ht="15">
      <c r="C60"/>
      <c r="D60"/>
      <c r="E60"/>
      <c r="F60"/>
      <c r="G60"/>
      <c r="H60"/>
      <c r="I60"/>
      <c r="J60"/>
      <c r="K60"/>
      <c r="L60"/>
      <c r="M60"/>
      <c r="N60"/>
      <c r="O60"/>
      <c r="Q60"/>
      <c r="R60"/>
      <c r="S60"/>
      <c r="T60"/>
      <c r="W60"/>
      <c r="X60"/>
    </row>
    <row r="61" spans="3:24" ht="15">
      <c r="C61"/>
      <c r="D61"/>
      <c r="E61"/>
      <c r="F61"/>
      <c r="G61"/>
      <c r="H61"/>
      <c r="I61"/>
      <c r="J61"/>
      <c r="K61"/>
      <c r="L61"/>
      <c r="M61"/>
      <c r="N61"/>
      <c r="O61"/>
      <c r="Q61"/>
      <c r="R61"/>
      <c r="S61"/>
      <c r="T61"/>
      <c r="W61"/>
      <c r="X61"/>
    </row>
    <row r="62" spans="3:24" ht="15">
      <c r="C62"/>
      <c r="D62"/>
      <c r="E62"/>
      <c r="F62"/>
      <c r="G62"/>
      <c r="H62"/>
      <c r="I62"/>
      <c r="J62"/>
      <c r="K62"/>
      <c r="L62"/>
      <c r="M62"/>
      <c r="N62"/>
      <c r="O62"/>
      <c r="Q62"/>
      <c r="R62"/>
      <c r="S62"/>
      <c r="T62"/>
      <c r="W62"/>
      <c r="X62"/>
    </row>
    <row r="63" spans="3:24" ht="15">
      <c r="C63"/>
      <c r="D63"/>
      <c r="E63"/>
      <c r="F63"/>
      <c r="G63"/>
      <c r="H63"/>
      <c r="I63"/>
      <c r="J63"/>
      <c r="K63"/>
      <c r="L63"/>
      <c r="M63"/>
      <c r="N63"/>
      <c r="O63"/>
      <c r="Q63"/>
      <c r="R63"/>
      <c r="S63"/>
      <c r="T63"/>
      <c r="W63"/>
      <c r="X63"/>
    </row>
    <row r="64" spans="3:24" ht="15">
      <c r="C64"/>
      <c r="D64"/>
      <c r="E64"/>
      <c r="F64"/>
      <c r="G64"/>
      <c r="H64"/>
      <c r="I64"/>
      <c r="J64"/>
      <c r="K64"/>
      <c r="L64"/>
      <c r="M64"/>
      <c r="N64"/>
      <c r="O64"/>
      <c r="Q64"/>
      <c r="R64"/>
      <c r="S64"/>
      <c r="T64"/>
      <c r="W64"/>
      <c r="X64"/>
    </row>
    <row r="65" spans="3:24" ht="15">
      <c r="C65"/>
      <c r="D65"/>
      <c r="E65"/>
      <c r="F65"/>
      <c r="G65"/>
      <c r="H65"/>
      <c r="I65"/>
      <c r="J65"/>
      <c r="K65"/>
      <c r="L65"/>
      <c r="M65"/>
      <c r="N65"/>
      <c r="O65"/>
      <c r="Q65"/>
      <c r="R65"/>
      <c r="S65"/>
      <c r="T65"/>
      <c r="W65"/>
      <c r="X65"/>
    </row>
    <row r="66" spans="3:24" ht="15">
      <c r="C66"/>
      <c r="D66"/>
      <c r="E66"/>
      <c r="F66"/>
      <c r="G66"/>
      <c r="H66"/>
      <c r="I66"/>
      <c r="J66"/>
      <c r="K66"/>
      <c r="L66"/>
      <c r="M66"/>
      <c r="N66"/>
      <c r="O66"/>
      <c r="Q66"/>
      <c r="R66"/>
      <c r="S66"/>
      <c r="T66"/>
      <c r="W66"/>
      <c r="X66"/>
    </row>
  </sheetData>
  <sheetProtection/>
  <autoFilter ref="Z1:Z27"/>
  <mergeCells count="15">
    <mergeCell ref="I1:J1"/>
    <mergeCell ref="K1:L1"/>
    <mergeCell ref="Y1:Y2"/>
    <mergeCell ref="Z1:Z2"/>
    <mergeCell ref="M1:N1"/>
    <mergeCell ref="O1:P1"/>
    <mergeCell ref="Q1:R1"/>
    <mergeCell ref="S1:T1"/>
    <mergeCell ref="U1:V1"/>
    <mergeCell ref="W1:X1"/>
    <mergeCell ref="A1:A2"/>
    <mergeCell ref="B1:B2"/>
    <mergeCell ref="C1:D1"/>
    <mergeCell ref="E1:F1"/>
    <mergeCell ref="G1:H1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U1">
      <selection activeCell="AG3" sqref="AG3"/>
    </sheetView>
  </sheetViews>
  <sheetFormatPr defaultColWidth="9.140625" defaultRowHeight="15"/>
  <cols>
    <col min="1" max="1" width="3.140625" style="0" customWidth="1"/>
    <col min="2" max="2" width="13.28125" style="0" customWidth="1"/>
    <col min="3" max="3" width="6.28125" style="0" customWidth="1"/>
    <col min="4" max="4" width="4.421875" style="0" customWidth="1"/>
    <col min="5" max="5" width="15.140625" style="0" customWidth="1"/>
    <col min="7" max="7" width="3.8515625" style="0" customWidth="1"/>
    <col min="8" max="8" width="16.57421875" style="0" customWidth="1"/>
    <col min="10" max="10" width="5.421875" style="0" customWidth="1"/>
    <col min="11" max="11" width="15.140625" style="0" bestFit="1" customWidth="1"/>
    <col min="13" max="13" width="4.28125" style="0" customWidth="1"/>
    <col min="14" max="14" width="18.7109375" style="0" customWidth="1"/>
    <col min="16" max="16" width="4.7109375" style="0" customWidth="1"/>
    <col min="17" max="17" width="13.8515625" style="0" customWidth="1"/>
    <col min="19" max="19" width="5.00390625" style="0" customWidth="1"/>
    <col min="20" max="20" width="14.57421875" style="0" customWidth="1"/>
    <col min="21" max="21" width="16.7109375" style="0" customWidth="1"/>
    <col min="22" max="22" width="5.00390625" style="0" customWidth="1"/>
    <col min="23" max="23" width="14.28125" style="0" customWidth="1"/>
    <col min="24" max="24" width="18.421875" style="0" customWidth="1"/>
    <col min="26" max="26" width="41.00390625" style="0" customWidth="1"/>
    <col min="29" max="29" width="14.28125" style="0" customWidth="1"/>
    <col min="32" max="32" width="15.28125" style="0" customWidth="1"/>
  </cols>
  <sheetData>
    <row r="1" spans="1:33" ht="15">
      <c r="A1" s="157" t="s">
        <v>59</v>
      </c>
      <c r="B1" s="157"/>
      <c r="C1" s="17"/>
      <c r="D1" s="158" t="s">
        <v>60</v>
      </c>
      <c r="E1" s="158"/>
      <c r="F1" s="158"/>
      <c r="G1" s="159" t="s">
        <v>68</v>
      </c>
      <c r="H1" s="160"/>
      <c r="I1" s="160"/>
      <c r="J1" s="158" t="s">
        <v>65</v>
      </c>
      <c r="K1" s="158"/>
      <c r="L1" s="158"/>
      <c r="M1" s="162" t="s">
        <v>70</v>
      </c>
      <c r="N1" s="162"/>
      <c r="O1" s="162"/>
      <c r="P1" s="163" t="s">
        <v>73</v>
      </c>
      <c r="Q1" s="163"/>
      <c r="R1" s="163"/>
      <c r="S1" s="162" t="s">
        <v>99</v>
      </c>
      <c r="T1" s="162"/>
      <c r="U1" s="162"/>
      <c r="V1" s="163" t="s">
        <v>75</v>
      </c>
      <c r="W1" s="163"/>
      <c r="X1" s="163"/>
      <c r="Y1" s="161" t="s">
        <v>109</v>
      </c>
      <c r="Z1" s="161"/>
      <c r="AA1" s="161"/>
      <c r="AB1" s="155" t="s">
        <v>133</v>
      </c>
      <c r="AC1" s="155"/>
      <c r="AD1" s="155"/>
      <c r="AE1" s="156" t="s">
        <v>134</v>
      </c>
      <c r="AF1" s="156"/>
      <c r="AG1" s="156"/>
    </row>
    <row r="2" spans="1:33" ht="15">
      <c r="A2" s="17"/>
      <c r="B2" s="17" t="s">
        <v>69</v>
      </c>
      <c r="C2" s="17" t="s">
        <v>61</v>
      </c>
      <c r="D2" s="18"/>
      <c r="E2" s="18" t="s">
        <v>69</v>
      </c>
      <c r="F2" s="18" t="s">
        <v>61</v>
      </c>
      <c r="G2" s="19"/>
      <c r="H2" s="17" t="s">
        <v>69</v>
      </c>
      <c r="I2" s="17" t="s">
        <v>61</v>
      </c>
      <c r="J2" s="18"/>
      <c r="K2" s="18" t="s">
        <v>69</v>
      </c>
      <c r="L2" s="18" t="s">
        <v>61</v>
      </c>
      <c r="M2" s="20"/>
      <c r="N2" s="21" t="s">
        <v>69</v>
      </c>
      <c r="O2" s="21" t="s">
        <v>61</v>
      </c>
      <c r="P2" s="22"/>
      <c r="Q2" s="18" t="s">
        <v>69</v>
      </c>
      <c r="R2" s="18" t="s">
        <v>61</v>
      </c>
      <c r="S2" s="20"/>
      <c r="T2" s="21" t="s">
        <v>69</v>
      </c>
      <c r="U2" s="21" t="s">
        <v>61</v>
      </c>
      <c r="V2" s="22"/>
      <c r="W2" s="18" t="s">
        <v>69</v>
      </c>
      <c r="X2" s="18" t="s">
        <v>61</v>
      </c>
      <c r="Y2" s="85"/>
      <c r="Z2" s="21" t="s">
        <v>69</v>
      </c>
      <c r="AA2" s="21" t="s">
        <v>61</v>
      </c>
      <c r="AB2" s="77"/>
      <c r="AC2" s="77" t="s">
        <v>69</v>
      </c>
      <c r="AD2" s="77" t="s">
        <v>61</v>
      </c>
      <c r="AE2" s="85"/>
      <c r="AF2" s="114" t="s">
        <v>69</v>
      </c>
      <c r="AG2" s="114" t="s">
        <v>61</v>
      </c>
    </row>
    <row r="3" spans="1:33" ht="15">
      <c r="A3" s="23" t="s">
        <v>6</v>
      </c>
      <c r="B3" s="14" t="s">
        <v>11</v>
      </c>
      <c r="C3" s="24">
        <v>12</v>
      </c>
      <c r="D3" s="25" t="s">
        <v>6</v>
      </c>
      <c r="E3" s="25" t="s">
        <v>7</v>
      </c>
      <c r="F3" s="26">
        <v>24</v>
      </c>
      <c r="G3" s="16" t="s">
        <v>6</v>
      </c>
      <c r="H3" s="23" t="s">
        <v>62</v>
      </c>
      <c r="I3" s="24">
        <v>12</v>
      </c>
      <c r="J3" s="15" t="s">
        <v>6</v>
      </c>
      <c r="K3" s="15" t="s">
        <v>63</v>
      </c>
      <c r="L3" s="15">
        <v>24</v>
      </c>
      <c r="M3" s="8" t="s">
        <v>6</v>
      </c>
      <c r="N3" s="8" t="s">
        <v>11</v>
      </c>
      <c r="O3" s="8">
        <v>16</v>
      </c>
      <c r="P3" s="27" t="s">
        <v>6</v>
      </c>
      <c r="Q3" s="27" t="s">
        <v>63</v>
      </c>
      <c r="R3" s="27">
        <v>18</v>
      </c>
      <c r="S3" s="8" t="s">
        <v>6</v>
      </c>
      <c r="T3" s="8" t="s">
        <v>31</v>
      </c>
      <c r="U3" s="8">
        <v>24</v>
      </c>
      <c r="V3" s="27" t="s">
        <v>6</v>
      </c>
      <c r="W3" s="27" t="s">
        <v>31</v>
      </c>
      <c r="X3" s="27">
        <v>24</v>
      </c>
      <c r="Y3" s="114" t="s">
        <v>6</v>
      </c>
      <c r="Z3" s="117" t="s">
        <v>20</v>
      </c>
      <c r="AA3" s="66">
        <v>36</v>
      </c>
      <c r="AB3" s="132" t="s">
        <v>6</v>
      </c>
      <c r="AC3" s="132" t="s">
        <v>20</v>
      </c>
      <c r="AD3" s="77">
        <v>27</v>
      </c>
      <c r="AE3" s="37" t="s">
        <v>6</v>
      </c>
      <c r="AF3" s="37" t="s">
        <v>11</v>
      </c>
      <c r="AG3" s="114">
        <v>16</v>
      </c>
    </row>
    <row r="4" spans="1:33" ht="15">
      <c r="A4" s="23" t="s">
        <v>10</v>
      </c>
      <c r="B4" s="14" t="s">
        <v>20</v>
      </c>
      <c r="C4" s="24">
        <v>10</v>
      </c>
      <c r="D4" s="25" t="s">
        <v>10</v>
      </c>
      <c r="E4" s="25" t="s">
        <v>12</v>
      </c>
      <c r="F4" s="26">
        <v>21</v>
      </c>
      <c r="G4" s="16" t="s">
        <v>10</v>
      </c>
      <c r="H4" s="23" t="s">
        <v>31</v>
      </c>
      <c r="I4" s="24">
        <v>10</v>
      </c>
      <c r="J4" s="15" t="s">
        <v>10</v>
      </c>
      <c r="K4" s="15" t="s">
        <v>64</v>
      </c>
      <c r="L4" s="15">
        <v>22</v>
      </c>
      <c r="M4" s="8" t="s">
        <v>10</v>
      </c>
      <c r="N4" s="8" t="s">
        <v>7</v>
      </c>
      <c r="O4" s="8">
        <v>14</v>
      </c>
      <c r="P4" s="27" t="s">
        <v>10</v>
      </c>
      <c r="Q4" s="15" t="s">
        <v>65</v>
      </c>
      <c r="R4" s="27">
        <v>16</v>
      </c>
      <c r="S4" s="8" t="s">
        <v>10</v>
      </c>
      <c r="T4" s="8" t="s">
        <v>65</v>
      </c>
      <c r="U4" s="8">
        <v>21</v>
      </c>
      <c r="V4" s="27" t="s">
        <v>10</v>
      </c>
      <c r="W4" s="27" t="s">
        <v>63</v>
      </c>
      <c r="X4" s="27">
        <v>21</v>
      </c>
      <c r="Y4" s="114" t="s">
        <v>10</v>
      </c>
      <c r="Z4" s="117" t="s">
        <v>37</v>
      </c>
      <c r="AA4" s="66">
        <v>33</v>
      </c>
      <c r="AB4" s="132" t="s">
        <v>10</v>
      </c>
      <c r="AC4" s="132" t="s">
        <v>37</v>
      </c>
      <c r="AD4" s="77">
        <v>24</v>
      </c>
      <c r="AE4" s="37" t="s">
        <v>10</v>
      </c>
      <c r="AF4" s="37" t="s">
        <v>135</v>
      </c>
      <c r="AG4" s="114">
        <v>14</v>
      </c>
    </row>
    <row r="5" spans="1:33" ht="15">
      <c r="A5" s="23" t="s">
        <v>8</v>
      </c>
      <c r="B5" s="14" t="s">
        <v>37</v>
      </c>
      <c r="C5" s="24">
        <v>8</v>
      </c>
      <c r="D5" s="25" t="s">
        <v>8</v>
      </c>
      <c r="E5" s="25" t="s">
        <v>22</v>
      </c>
      <c r="F5" s="26">
        <v>18</v>
      </c>
      <c r="G5" s="16" t="s">
        <v>8</v>
      </c>
      <c r="H5" s="23" t="s">
        <v>7</v>
      </c>
      <c r="I5" s="24">
        <v>8</v>
      </c>
      <c r="J5" s="15" t="s">
        <v>8</v>
      </c>
      <c r="K5" s="15" t="s">
        <v>65</v>
      </c>
      <c r="L5" s="15">
        <v>20</v>
      </c>
      <c r="M5" s="8" t="s">
        <v>8</v>
      </c>
      <c r="N5" s="8" t="s">
        <v>71</v>
      </c>
      <c r="O5" s="8">
        <v>12</v>
      </c>
      <c r="P5" s="27" t="s">
        <v>8</v>
      </c>
      <c r="Q5" s="35" t="s">
        <v>37</v>
      </c>
      <c r="R5" s="27">
        <v>14</v>
      </c>
      <c r="S5" s="8" t="s">
        <v>8</v>
      </c>
      <c r="T5" s="8" t="s">
        <v>24</v>
      </c>
      <c r="U5" s="8">
        <v>18</v>
      </c>
      <c r="V5" s="27" t="s">
        <v>8</v>
      </c>
      <c r="W5" s="27" t="s">
        <v>20</v>
      </c>
      <c r="X5" s="27">
        <v>18</v>
      </c>
      <c r="Y5" s="114" t="s">
        <v>8</v>
      </c>
      <c r="Z5" s="117" t="s">
        <v>65</v>
      </c>
      <c r="AA5" s="66">
        <v>30</v>
      </c>
      <c r="AB5" s="132" t="s">
        <v>8</v>
      </c>
      <c r="AC5" s="132" t="s">
        <v>132</v>
      </c>
      <c r="AD5" s="77">
        <v>21</v>
      </c>
      <c r="AE5" s="37" t="s">
        <v>8</v>
      </c>
      <c r="AF5" s="37" t="s">
        <v>84</v>
      </c>
      <c r="AG5" s="114">
        <v>12</v>
      </c>
    </row>
    <row r="6" spans="1:33" ht="15">
      <c r="A6" s="23" t="s">
        <v>9</v>
      </c>
      <c r="B6" s="14" t="s">
        <v>14</v>
      </c>
      <c r="C6" s="24">
        <v>6</v>
      </c>
      <c r="D6" s="25" t="s">
        <v>9</v>
      </c>
      <c r="E6" s="25" t="s">
        <v>16</v>
      </c>
      <c r="F6" s="26">
        <v>15</v>
      </c>
      <c r="G6" s="16" t="s">
        <v>9</v>
      </c>
      <c r="H6" s="23" t="s">
        <v>43</v>
      </c>
      <c r="I6" s="24">
        <v>6</v>
      </c>
      <c r="J6" s="15" t="s">
        <v>9</v>
      </c>
      <c r="K6" s="15" t="s">
        <v>7</v>
      </c>
      <c r="L6" s="15">
        <v>18</v>
      </c>
      <c r="M6" s="8" t="s">
        <v>9</v>
      </c>
      <c r="N6" s="8" t="s">
        <v>33</v>
      </c>
      <c r="O6" s="8">
        <v>10</v>
      </c>
      <c r="P6" s="27" t="s">
        <v>9</v>
      </c>
      <c r="Q6" s="15" t="s">
        <v>64</v>
      </c>
      <c r="R6" s="27">
        <v>12</v>
      </c>
      <c r="S6" s="8" t="s">
        <v>9</v>
      </c>
      <c r="T6" s="8" t="s">
        <v>73</v>
      </c>
      <c r="U6" s="8">
        <v>15</v>
      </c>
      <c r="V6" s="27" t="s">
        <v>9</v>
      </c>
      <c r="W6" s="27" t="s">
        <v>24</v>
      </c>
      <c r="X6" s="27">
        <v>15</v>
      </c>
      <c r="Y6" s="114" t="s">
        <v>9</v>
      </c>
      <c r="Z6" s="117" t="s">
        <v>22</v>
      </c>
      <c r="AA6" s="66">
        <v>27</v>
      </c>
      <c r="AB6" s="132" t="s">
        <v>9</v>
      </c>
      <c r="AC6" s="132" t="s">
        <v>22</v>
      </c>
      <c r="AD6" s="77">
        <v>18</v>
      </c>
      <c r="AE6" s="37" t="s">
        <v>9</v>
      </c>
      <c r="AF6" s="37" t="s">
        <v>18</v>
      </c>
      <c r="AG6" s="114">
        <v>10</v>
      </c>
    </row>
    <row r="7" spans="1:33" ht="15">
      <c r="A7" s="23" t="s">
        <v>15</v>
      </c>
      <c r="B7" s="14" t="s">
        <v>18</v>
      </c>
      <c r="C7" s="24">
        <v>3</v>
      </c>
      <c r="D7" s="25" t="s">
        <v>15</v>
      </c>
      <c r="E7" s="25" t="s">
        <v>87</v>
      </c>
      <c r="F7" s="26">
        <v>12</v>
      </c>
      <c r="G7" s="16" t="s">
        <v>15</v>
      </c>
      <c r="H7" s="23" t="s">
        <v>29</v>
      </c>
      <c r="I7" s="24">
        <v>3</v>
      </c>
      <c r="J7" s="15" t="s">
        <v>15</v>
      </c>
      <c r="K7" s="15" t="s">
        <v>24</v>
      </c>
      <c r="L7" s="15">
        <v>16</v>
      </c>
      <c r="M7" s="8" t="s">
        <v>15</v>
      </c>
      <c r="N7" s="8" t="s">
        <v>29</v>
      </c>
      <c r="O7" s="8">
        <v>8</v>
      </c>
      <c r="P7" s="27" t="s">
        <v>15</v>
      </c>
      <c r="Q7" s="15" t="s">
        <v>39</v>
      </c>
      <c r="R7" s="27">
        <v>10</v>
      </c>
      <c r="S7" s="8" t="s">
        <v>15</v>
      </c>
      <c r="T7" s="8" t="s">
        <v>89</v>
      </c>
      <c r="U7" s="8">
        <v>12</v>
      </c>
      <c r="V7" s="27" t="s">
        <v>15</v>
      </c>
      <c r="W7" s="27" t="s">
        <v>79</v>
      </c>
      <c r="X7" s="27">
        <v>12</v>
      </c>
      <c r="Y7" s="114" t="s">
        <v>15</v>
      </c>
      <c r="Z7" s="117" t="s">
        <v>12</v>
      </c>
      <c r="AA7" s="66">
        <v>24</v>
      </c>
      <c r="AB7" s="132" t="s">
        <v>15</v>
      </c>
      <c r="AC7" s="132" t="s">
        <v>16</v>
      </c>
      <c r="AD7" s="77">
        <v>15</v>
      </c>
      <c r="AE7" s="37" t="s">
        <v>15</v>
      </c>
      <c r="AF7" s="37" t="s">
        <v>39</v>
      </c>
      <c r="AG7" s="114">
        <v>8</v>
      </c>
    </row>
    <row r="8" spans="1:33" ht="15">
      <c r="A8" s="23" t="s">
        <v>13</v>
      </c>
      <c r="B8" s="14" t="s">
        <v>51</v>
      </c>
      <c r="C8" s="24">
        <v>1</v>
      </c>
      <c r="D8" s="25" t="s">
        <v>13</v>
      </c>
      <c r="E8" s="25" t="s">
        <v>35</v>
      </c>
      <c r="F8" s="26">
        <v>9</v>
      </c>
      <c r="G8" s="16" t="s">
        <v>13</v>
      </c>
      <c r="H8" s="23" t="s">
        <v>52</v>
      </c>
      <c r="I8" s="24">
        <v>1</v>
      </c>
      <c r="J8" s="15" t="s">
        <v>13</v>
      </c>
      <c r="K8" s="15" t="s">
        <v>12</v>
      </c>
      <c r="L8" s="15">
        <v>14</v>
      </c>
      <c r="M8" s="8" t="s">
        <v>13</v>
      </c>
      <c r="N8" s="8" t="s">
        <v>88</v>
      </c>
      <c r="O8" s="8">
        <v>6</v>
      </c>
      <c r="P8" s="27" t="s">
        <v>13</v>
      </c>
      <c r="Q8" s="27" t="s">
        <v>83</v>
      </c>
      <c r="R8" s="27">
        <v>8</v>
      </c>
      <c r="S8" s="8" t="s">
        <v>13</v>
      </c>
      <c r="T8" s="8" t="s">
        <v>90</v>
      </c>
      <c r="U8" s="8">
        <v>9</v>
      </c>
      <c r="V8" s="27" t="s">
        <v>13</v>
      </c>
      <c r="W8" s="27" t="s">
        <v>73</v>
      </c>
      <c r="X8" s="27">
        <v>9</v>
      </c>
      <c r="Y8" s="114" t="s">
        <v>13</v>
      </c>
      <c r="Z8" s="117" t="s">
        <v>16</v>
      </c>
      <c r="AA8" s="66">
        <v>21</v>
      </c>
      <c r="AB8" s="132" t="s">
        <v>13</v>
      </c>
      <c r="AC8" s="132" t="s">
        <v>79</v>
      </c>
      <c r="AD8" s="77">
        <v>12</v>
      </c>
      <c r="AE8" s="37" t="s">
        <v>13</v>
      </c>
      <c r="AF8" s="37" t="s">
        <v>7</v>
      </c>
      <c r="AG8" s="114">
        <v>6</v>
      </c>
    </row>
    <row r="9" spans="1:33" ht="15">
      <c r="A9" s="28"/>
      <c r="B9" s="28"/>
      <c r="C9" s="28"/>
      <c r="D9" s="25" t="s">
        <v>19</v>
      </c>
      <c r="E9" s="25" t="s">
        <v>41</v>
      </c>
      <c r="F9" s="26">
        <v>7.5</v>
      </c>
      <c r="G9" s="29"/>
      <c r="H9" s="28"/>
      <c r="I9" s="28"/>
      <c r="J9" s="15" t="s">
        <v>19</v>
      </c>
      <c r="K9" s="15" t="s">
        <v>87</v>
      </c>
      <c r="L9" s="15">
        <v>12</v>
      </c>
      <c r="M9" s="8" t="s">
        <v>19</v>
      </c>
      <c r="N9" s="8" t="s">
        <v>72</v>
      </c>
      <c r="O9" s="8">
        <v>5</v>
      </c>
      <c r="P9" s="27" t="s">
        <v>19</v>
      </c>
      <c r="Q9" s="27" t="s">
        <v>84</v>
      </c>
      <c r="R9" s="27">
        <v>6</v>
      </c>
      <c r="S9" s="8" t="s">
        <v>19</v>
      </c>
      <c r="T9" s="8" t="s">
        <v>91</v>
      </c>
      <c r="U9" s="8" t="s">
        <v>94</v>
      </c>
      <c r="V9" s="27" t="s">
        <v>19</v>
      </c>
      <c r="W9" s="27" t="s">
        <v>43</v>
      </c>
      <c r="X9" s="27">
        <v>7.5</v>
      </c>
      <c r="Y9" s="114" t="s">
        <v>19</v>
      </c>
      <c r="Z9" s="117" t="s">
        <v>111</v>
      </c>
      <c r="AA9" s="66">
        <v>18</v>
      </c>
      <c r="AB9" s="132" t="s">
        <v>19</v>
      </c>
      <c r="AC9" s="132" t="s">
        <v>12</v>
      </c>
      <c r="AD9" s="77">
        <v>9</v>
      </c>
      <c r="AE9" s="37" t="s">
        <v>19</v>
      </c>
      <c r="AF9" s="37" t="s">
        <v>136</v>
      </c>
      <c r="AG9" s="114">
        <v>5</v>
      </c>
    </row>
    <row r="10" spans="1:33" ht="15">
      <c r="A10" s="28"/>
      <c r="B10" s="28"/>
      <c r="C10" s="28"/>
      <c r="D10" s="25" t="s">
        <v>17</v>
      </c>
      <c r="E10" s="25" t="s">
        <v>26</v>
      </c>
      <c r="F10" s="26">
        <v>6</v>
      </c>
      <c r="G10" s="28"/>
      <c r="H10" s="28"/>
      <c r="I10" s="28"/>
      <c r="J10" s="15" t="s">
        <v>17</v>
      </c>
      <c r="K10" s="15" t="s">
        <v>16</v>
      </c>
      <c r="L10" s="15">
        <v>10</v>
      </c>
      <c r="M10" s="8" t="s">
        <v>17</v>
      </c>
      <c r="N10" s="8" t="s">
        <v>47</v>
      </c>
      <c r="O10" s="8">
        <v>4</v>
      </c>
      <c r="P10" s="27" t="s">
        <v>17</v>
      </c>
      <c r="Q10" s="27" t="s">
        <v>85</v>
      </c>
      <c r="R10" s="27">
        <v>5</v>
      </c>
      <c r="S10" s="8" t="s">
        <v>17</v>
      </c>
      <c r="T10" s="8" t="s">
        <v>93</v>
      </c>
      <c r="U10" s="42">
        <v>7.5</v>
      </c>
      <c r="V10" s="27" t="s">
        <v>17</v>
      </c>
      <c r="W10" s="27" t="s">
        <v>105</v>
      </c>
      <c r="X10" s="27" t="s">
        <v>92</v>
      </c>
      <c r="Y10" s="114" t="s">
        <v>17</v>
      </c>
      <c r="Z10" s="117" t="s">
        <v>112</v>
      </c>
      <c r="AA10" s="66">
        <v>15</v>
      </c>
      <c r="AB10" s="132" t="s">
        <v>17</v>
      </c>
      <c r="AC10" s="132" t="s">
        <v>26</v>
      </c>
      <c r="AD10" s="77">
        <v>7.5</v>
      </c>
      <c r="AE10" s="37" t="s">
        <v>17</v>
      </c>
      <c r="AF10" s="37" t="s">
        <v>51</v>
      </c>
      <c r="AG10" s="114">
        <v>4</v>
      </c>
    </row>
    <row r="11" spans="1:33" ht="15">
      <c r="A11" s="28"/>
      <c r="B11" s="28"/>
      <c r="C11" s="28"/>
      <c r="D11" s="28"/>
      <c r="E11" s="28"/>
      <c r="F11" s="28"/>
      <c r="G11" s="28"/>
      <c r="H11" s="28"/>
      <c r="I11" s="28"/>
      <c r="J11" s="15" t="s">
        <v>21</v>
      </c>
      <c r="K11" s="15" t="s">
        <v>39</v>
      </c>
      <c r="L11" s="15">
        <v>8</v>
      </c>
      <c r="M11" s="30"/>
      <c r="N11" s="30"/>
      <c r="O11" s="30"/>
      <c r="P11" s="27" t="s">
        <v>21</v>
      </c>
      <c r="Q11" s="27" t="s">
        <v>70</v>
      </c>
      <c r="R11" s="27">
        <v>3</v>
      </c>
      <c r="S11" s="30"/>
      <c r="T11" s="30"/>
      <c r="U11" s="30"/>
      <c r="V11" s="30"/>
      <c r="W11" s="30"/>
      <c r="X11" s="30"/>
      <c r="Y11" s="114" t="s">
        <v>21</v>
      </c>
      <c r="Z11" s="117" t="s">
        <v>113</v>
      </c>
      <c r="AA11" s="66">
        <v>12</v>
      </c>
      <c r="AB11" s="132" t="s">
        <v>21</v>
      </c>
      <c r="AC11" s="132" t="s">
        <v>85</v>
      </c>
      <c r="AD11" s="77">
        <v>4.5</v>
      </c>
      <c r="AE11" s="133"/>
      <c r="AF11" s="133"/>
      <c r="AG11" s="133"/>
    </row>
    <row r="12" spans="1:27" ht="15">
      <c r="A12" s="28"/>
      <c r="B12" s="28"/>
      <c r="C12" s="28"/>
      <c r="D12" s="28"/>
      <c r="E12" s="28"/>
      <c r="F12" s="28"/>
      <c r="G12" s="28"/>
      <c r="H12" s="28"/>
      <c r="I12" s="28"/>
      <c r="J12" s="15" t="s">
        <v>23</v>
      </c>
      <c r="K12" s="15" t="s">
        <v>49</v>
      </c>
      <c r="L12" s="15">
        <v>3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114" t="s">
        <v>23</v>
      </c>
      <c r="Z12" s="117" t="s">
        <v>114</v>
      </c>
      <c r="AA12" s="66">
        <v>4.5</v>
      </c>
    </row>
    <row r="13" spans="1:27" ht="15">
      <c r="A13" s="28"/>
      <c r="B13" s="28"/>
      <c r="C13" s="28"/>
      <c r="D13" s="28"/>
      <c r="E13" s="28"/>
      <c r="F13" s="28"/>
      <c r="G13" s="28"/>
      <c r="H13" s="28"/>
      <c r="I13" s="28"/>
      <c r="J13" s="15" t="s">
        <v>25</v>
      </c>
      <c r="K13" s="31" t="s">
        <v>66</v>
      </c>
      <c r="L13" s="15"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14" t="s">
        <v>25</v>
      </c>
      <c r="Z13" s="117" t="s">
        <v>115</v>
      </c>
      <c r="AA13" s="66">
        <v>4.5</v>
      </c>
    </row>
    <row r="14" spans="1:27" ht="15">
      <c r="A14" s="28"/>
      <c r="B14" s="28"/>
      <c r="C14" s="28"/>
      <c r="D14" s="28"/>
      <c r="E14" s="28"/>
      <c r="F14" s="28"/>
      <c r="G14" s="28"/>
      <c r="H14" s="28"/>
      <c r="I14" s="28"/>
      <c r="J14" s="15" t="s">
        <v>27</v>
      </c>
      <c r="K14" s="31" t="s">
        <v>67</v>
      </c>
      <c r="L14" s="15"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14" t="s">
        <v>27</v>
      </c>
      <c r="Z14" s="117" t="s">
        <v>110</v>
      </c>
      <c r="AA14" s="66">
        <v>0</v>
      </c>
    </row>
    <row r="15" spans="1:2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X15" s="50"/>
      <c r="Y15" s="116"/>
      <c r="Z15" s="115"/>
      <c r="AA15" s="115"/>
    </row>
    <row r="16" spans="1:25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X16" s="50"/>
      <c r="Y16" s="84"/>
    </row>
    <row r="17" spans="1:25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X17" s="50"/>
      <c r="Y17" s="84"/>
    </row>
    <row r="18" spans="1:25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X18" s="50"/>
      <c r="Y18" s="84"/>
    </row>
    <row r="19" spans="1:25" ht="15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X19" s="50"/>
      <c r="Y19" s="84"/>
    </row>
    <row r="20" spans="7:25" ht="15.75">
      <c r="G20" s="13"/>
      <c r="H20" s="13"/>
      <c r="I20" s="13"/>
      <c r="J20" s="13"/>
      <c r="K20" s="13"/>
      <c r="L20" s="13"/>
      <c r="Y20" s="84"/>
    </row>
    <row r="21" ht="15.75">
      <c r="Y21" s="84"/>
    </row>
    <row r="22" ht="15.75">
      <c r="Y22" s="84"/>
    </row>
    <row r="23" ht="15.75">
      <c r="Y23" s="84"/>
    </row>
    <row r="24" ht="15.75">
      <c r="Y24" s="84"/>
    </row>
  </sheetData>
  <sheetProtection/>
  <mergeCells count="11">
    <mergeCell ref="AB1:AD1"/>
    <mergeCell ref="AE1:AG1"/>
    <mergeCell ref="A1:B1"/>
    <mergeCell ref="D1:F1"/>
    <mergeCell ref="G1:I1"/>
    <mergeCell ref="J1:L1"/>
    <mergeCell ref="Y1:AA1"/>
    <mergeCell ref="M1:O1"/>
    <mergeCell ref="P1:R1"/>
    <mergeCell ref="S1:U1"/>
    <mergeCell ref="V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17.140625" style="0" customWidth="1"/>
    <col min="7" max="7" width="17.57421875" style="0" customWidth="1"/>
    <col min="15" max="15" width="26.140625" style="0" customWidth="1"/>
    <col min="17" max="17" width="13.28125" style="0" customWidth="1"/>
    <col min="18" max="18" width="15.00390625" style="0" customWidth="1"/>
  </cols>
  <sheetData>
    <row r="1" spans="1:14" ht="50.25" customHeight="1">
      <c r="A1" s="141" t="s">
        <v>0</v>
      </c>
      <c r="B1" s="142" t="s">
        <v>1</v>
      </c>
      <c r="C1" s="168" t="s">
        <v>80</v>
      </c>
      <c r="D1" s="168"/>
      <c r="E1" s="144" t="s">
        <v>81</v>
      </c>
      <c r="F1" s="144"/>
      <c r="G1" s="168" t="s">
        <v>129</v>
      </c>
      <c r="H1" s="168"/>
      <c r="I1" s="169" t="s">
        <v>107</v>
      </c>
      <c r="J1" s="170"/>
      <c r="K1" s="168" t="s">
        <v>128</v>
      </c>
      <c r="L1" s="168"/>
      <c r="M1" s="164" t="s">
        <v>2</v>
      </c>
      <c r="N1" s="166" t="s">
        <v>3</v>
      </c>
    </row>
    <row r="2" spans="1:14" ht="30.75" customHeight="1">
      <c r="A2" s="141"/>
      <c r="B2" s="142"/>
      <c r="C2" s="4" t="s">
        <v>4</v>
      </c>
      <c r="D2" s="5" t="s">
        <v>5</v>
      </c>
      <c r="E2" s="6" t="s">
        <v>4</v>
      </c>
      <c r="F2" s="7" t="s">
        <v>5</v>
      </c>
      <c r="G2" s="4" t="s">
        <v>4</v>
      </c>
      <c r="H2" s="5" t="s">
        <v>5</v>
      </c>
      <c r="I2" s="66" t="s">
        <v>4</v>
      </c>
      <c r="J2" s="7" t="s">
        <v>5</v>
      </c>
      <c r="K2" s="4" t="s">
        <v>4</v>
      </c>
      <c r="L2" s="5" t="s">
        <v>5</v>
      </c>
      <c r="M2" s="165"/>
      <c r="N2" s="167"/>
    </row>
    <row r="3" spans="1:14" ht="15">
      <c r="A3" s="41" t="s">
        <v>6</v>
      </c>
      <c r="B3" s="138" t="s">
        <v>24</v>
      </c>
      <c r="C3" s="4" t="s">
        <v>6</v>
      </c>
      <c r="D3" s="5">
        <v>16</v>
      </c>
      <c r="E3" s="41" t="s">
        <v>6</v>
      </c>
      <c r="F3" s="7">
        <v>10</v>
      </c>
      <c r="G3" s="4"/>
      <c r="H3" s="5"/>
      <c r="I3" s="52" t="s">
        <v>10</v>
      </c>
      <c r="J3" s="11">
        <v>12</v>
      </c>
      <c r="K3" s="4" t="s">
        <v>6</v>
      </c>
      <c r="L3" s="5">
        <v>16</v>
      </c>
      <c r="M3" s="32">
        <v>54</v>
      </c>
      <c r="N3" s="32">
        <f>SUM(L3,J3,F3,D3)</f>
        <v>54</v>
      </c>
    </row>
    <row r="4" spans="1:14" ht="15">
      <c r="A4" s="41" t="s">
        <v>10</v>
      </c>
      <c r="B4" s="138" t="s">
        <v>77</v>
      </c>
      <c r="C4" s="4" t="s">
        <v>8</v>
      </c>
      <c r="D4" s="5">
        <v>12</v>
      </c>
      <c r="E4" s="41" t="s">
        <v>10</v>
      </c>
      <c r="F4" s="7">
        <v>8</v>
      </c>
      <c r="G4" s="4"/>
      <c r="H4" s="5"/>
      <c r="I4" s="52" t="s">
        <v>9</v>
      </c>
      <c r="J4" s="11">
        <v>8</v>
      </c>
      <c r="K4" s="4" t="s">
        <v>10</v>
      </c>
      <c r="L4" s="5">
        <v>14</v>
      </c>
      <c r="M4" s="32">
        <v>42</v>
      </c>
      <c r="N4" s="32">
        <f>SUM(L4,J4,F4,D4)</f>
        <v>42</v>
      </c>
    </row>
    <row r="5" spans="1:14" ht="15">
      <c r="A5" s="118" t="s">
        <v>8</v>
      </c>
      <c r="B5" s="138" t="s">
        <v>22</v>
      </c>
      <c r="C5" s="4" t="s">
        <v>9</v>
      </c>
      <c r="D5" s="5">
        <v>10</v>
      </c>
      <c r="E5" s="41" t="s">
        <v>8</v>
      </c>
      <c r="F5" s="7">
        <v>6</v>
      </c>
      <c r="G5" s="4" t="s">
        <v>92</v>
      </c>
      <c r="H5" s="5">
        <v>0</v>
      </c>
      <c r="I5" s="72" t="s">
        <v>19</v>
      </c>
      <c r="J5" s="71">
        <v>3</v>
      </c>
      <c r="K5" s="4" t="s">
        <v>8</v>
      </c>
      <c r="L5" s="5">
        <v>12</v>
      </c>
      <c r="M5" s="32">
        <v>19</v>
      </c>
      <c r="N5" s="32">
        <f>SUM(L5,J5,H5,F5,D5)</f>
        <v>31</v>
      </c>
    </row>
    <row r="6" spans="1:14" ht="15">
      <c r="A6" s="118" t="s">
        <v>9</v>
      </c>
      <c r="B6" s="32" t="s">
        <v>76</v>
      </c>
      <c r="C6" s="4" t="s">
        <v>10</v>
      </c>
      <c r="D6" s="5">
        <v>14</v>
      </c>
      <c r="E6" s="41"/>
      <c r="F6" s="7"/>
      <c r="G6" s="4"/>
      <c r="H6" s="5"/>
      <c r="I6" s="52" t="s">
        <v>6</v>
      </c>
      <c r="J6" s="11">
        <v>14</v>
      </c>
      <c r="K6" s="4"/>
      <c r="L6" s="5"/>
      <c r="M6" s="32">
        <v>28</v>
      </c>
      <c r="N6" s="32">
        <f>SUM(J6,D6)</f>
        <v>28</v>
      </c>
    </row>
    <row r="7" spans="1:14" ht="15">
      <c r="A7" s="118" t="s">
        <v>15</v>
      </c>
      <c r="B7" s="138" t="s">
        <v>78</v>
      </c>
      <c r="C7" s="4" t="s">
        <v>13</v>
      </c>
      <c r="D7" s="5">
        <v>6</v>
      </c>
      <c r="E7" s="41" t="s">
        <v>9</v>
      </c>
      <c r="F7" s="7">
        <v>3</v>
      </c>
      <c r="G7" s="4" t="s">
        <v>9</v>
      </c>
      <c r="H7" s="5">
        <v>6</v>
      </c>
      <c r="I7" s="52"/>
      <c r="J7" s="11"/>
      <c r="K7" s="4" t="s">
        <v>15</v>
      </c>
      <c r="L7" s="5">
        <v>8</v>
      </c>
      <c r="M7" s="32">
        <v>23</v>
      </c>
      <c r="N7" s="32">
        <f>SUM(L7,H7,F7,D7)</f>
        <v>23</v>
      </c>
    </row>
    <row r="8" spans="1:14" ht="15">
      <c r="A8" s="118" t="s">
        <v>13</v>
      </c>
      <c r="B8" s="48" t="s">
        <v>74</v>
      </c>
      <c r="C8" s="4"/>
      <c r="D8" s="5"/>
      <c r="E8" s="41"/>
      <c r="F8" s="7"/>
      <c r="G8" s="4" t="s">
        <v>6</v>
      </c>
      <c r="H8" s="5">
        <v>12</v>
      </c>
      <c r="I8" s="72" t="s">
        <v>8</v>
      </c>
      <c r="J8" s="71">
        <v>10</v>
      </c>
      <c r="K8" s="4"/>
      <c r="L8" s="5"/>
      <c r="M8" s="48">
        <v>22</v>
      </c>
      <c r="N8" s="82">
        <f>SUM(J8,H8)</f>
        <v>22</v>
      </c>
    </row>
    <row r="9" spans="1:14" ht="15">
      <c r="A9" s="118" t="s">
        <v>19</v>
      </c>
      <c r="B9" s="138" t="s">
        <v>79</v>
      </c>
      <c r="C9" s="4" t="s">
        <v>19</v>
      </c>
      <c r="D9" s="5">
        <v>5</v>
      </c>
      <c r="E9" s="41" t="s">
        <v>15</v>
      </c>
      <c r="F9" s="7">
        <v>0</v>
      </c>
      <c r="G9" s="4" t="s">
        <v>8</v>
      </c>
      <c r="H9" s="5">
        <v>8</v>
      </c>
      <c r="I9" s="52" t="s">
        <v>15</v>
      </c>
      <c r="J9" s="11">
        <v>6</v>
      </c>
      <c r="K9" s="4"/>
      <c r="L9" s="5"/>
      <c r="M9" s="32">
        <v>19</v>
      </c>
      <c r="N9" s="32">
        <f>SUM(J9,H9,F9,D9)</f>
        <v>19</v>
      </c>
    </row>
    <row r="10" spans="1:14" ht="15">
      <c r="A10" s="118" t="s">
        <v>17</v>
      </c>
      <c r="B10" s="48" t="s">
        <v>96</v>
      </c>
      <c r="C10" s="4"/>
      <c r="D10" s="5"/>
      <c r="E10" s="41"/>
      <c r="F10" s="7"/>
      <c r="G10" s="4" t="s">
        <v>10</v>
      </c>
      <c r="H10" s="5">
        <v>10</v>
      </c>
      <c r="I10" s="52" t="s">
        <v>13</v>
      </c>
      <c r="J10" s="11">
        <v>4</v>
      </c>
      <c r="K10" s="4"/>
      <c r="L10" s="5"/>
      <c r="M10" s="48">
        <v>14</v>
      </c>
      <c r="N10" s="82">
        <f>SUM(J10,H10)</f>
        <v>14</v>
      </c>
    </row>
    <row r="11" spans="1:14" ht="15">
      <c r="A11" s="118" t="s">
        <v>21</v>
      </c>
      <c r="B11" s="14" t="s">
        <v>12</v>
      </c>
      <c r="C11" s="4" t="s">
        <v>17</v>
      </c>
      <c r="D11" s="5">
        <v>4</v>
      </c>
      <c r="E11" s="41"/>
      <c r="F11" s="7"/>
      <c r="G11" s="4"/>
      <c r="H11" s="5"/>
      <c r="I11" s="72"/>
      <c r="J11" s="71"/>
      <c r="K11" s="4" t="s">
        <v>9</v>
      </c>
      <c r="L11" s="5">
        <v>10</v>
      </c>
      <c r="M11" s="14">
        <v>14</v>
      </c>
      <c r="N11" s="14">
        <f>SUM(L11,D11)</f>
        <v>14</v>
      </c>
    </row>
    <row r="12" spans="1:14" ht="15">
      <c r="A12" s="118" t="s">
        <v>23</v>
      </c>
      <c r="B12" s="129" t="s">
        <v>63</v>
      </c>
      <c r="C12" s="4" t="s">
        <v>15</v>
      </c>
      <c r="D12" s="5">
        <v>8</v>
      </c>
      <c r="E12" s="41"/>
      <c r="F12" s="7"/>
      <c r="G12" s="4"/>
      <c r="H12" s="46"/>
      <c r="I12" s="72"/>
      <c r="J12" s="71"/>
      <c r="K12" s="4"/>
      <c r="L12" s="46"/>
      <c r="M12" s="14">
        <v>8</v>
      </c>
      <c r="N12" s="14">
        <v>8</v>
      </c>
    </row>
    <row r="13" spans="1:14" ht="15">
      <c r="A13" s="118" t="s">
        <v>25</v>
      </c>
      <c r="B13" s="47" t="s">
        <v>104</v>
      </c>
      <c r="C13" s="4"/>
      <c r="D13" s="5"/>
      <c r="E13" s="118"/>
      <c r="F13" s="7"/>
      <c r="G13" s="4" t="s">
        <v>92</v>
      </c>
      <c r="H13" s="46">
        <v>0</v>
      </c>
      <c r="I13" s="72"/>
      <c r="J13" s="71"/>
      <c r="K13" s="4"/>
      <c r="L13" s="46"/>
      <c r="M13" s="118">
        <v>0</v>
      </c>
      <c r="N13" s="83">
        <v>0</v>
      </c>
    </row>
    <row r="17" ht="15">
      <c r="O17" s="121"/>
    </row>
    <row r="18" ht="15">
      <c r="O18" s="121"/>
    </row>
    <row r="19" ht="15">
      <c r="O19" s="121"/>
    </row>
    <row r="20" ht="15">
      <c r="O20" s="121"/>
    </row>
    <row r="21" ht="15">
      <c r="O21" s="121"/>
    </row>
    <row r="22" ht="31.5" customHeight="1">
      <c r="O22" s="121"/>
    </row>
    <row r="23" ht="35.25" customHeight="1">
      <c r="O23" s="121"/>
    </row>
    <row r="24" ht="46.5" customHeight="1">
      <c r="O24" s="121"/>
    </row>
  </sheetData>
  <sheetProtection/>
  <autoFilter ref="N1:N12">
    <sortState ref="N2:N24">
      <sortCondition descending="1" sortBy="value" ref="N2:N24"/>
    </sortState>
  </autoFilter>
  <mergeCells count="9">
    <mergeCell ref="M1:M2"/>
    <mergeCell ref="N1:N2"/>
    <mergeCell ref="A1:A2"/>
    <mergeCell ref="B1:B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O11" sqref="O11"/>
    </sheetView>
  </sheetViews>
  <sheetFormatPr defaultColWidth="9.140625" defaultRowHeight="15"/>
  <cols>
    <col min="2" max="2" width="12.28125" style="0" customWidth="1"/>
    <col min="5" max="5" width="10.28125" style="0" customWidth="1"/>
    <col min="8" max="8" width="16.7109375" style="0" customWidth="1"/>
    <col min="9" max="9" width="15.28125" style="0" customWidth="1"/>
    <col min="14" max="14" width="17.8515625" style="0" customWidth="1"/>
    <col min="18" max="18" width="28.140625" style="0" customWidth="1"/>
  </cols>
  <sheetData>
    <row r="1" spans="1:15" ht="19.5" customHeight="1">
      <c r="A1" s="158" t="s">
        <v>78</v>
      </c>
      <c r="B1" s="158"/>
      <c r="C1" s="68"/>
      <c r="D1" s="171" t="s">
        <v>82</v>
      </c>
      <c r="E1" s="171"/>
      <c r="F1" s="171"/>
      <c r="G1" s="172" t="s">
        <v>74</v>
      </c>
      <c r="H1" s="173"/>
      <c r="I1" s="173"/>
      <c r="J1" s="159" t="s">
        <v>76</v>
      </c>
      <c r="K1" s="160"/>
      <c r="L1" s="160"/>
      <c r="M1" s="172" t="s">
        <v>12</v>
      </c>
      <c r="N1" s="173"/>
      <c r="O1" s="173"/>
    </row>
    <row r="2" spans="1:15" ht="19.5" customHeight="1">
      <c r="A2" s="68"/>
      <c r="B2" s="68" t="s">
        <v>69</v>
      </c>
      <c r="C2" s="68" t="s">
        <v>61</v>
      </c>
      <c r="D2" s="21"/>
      <c r="E2" s="21" t="s">
        <v>69</v>
      </c>
      <c r="F2" s="21" t="s">
        <v>61</v>
      </c>
      <c r="G2" s="74"/>
      <c r="H2" s="68" t="s">
        <v>69</v>
      </c>
      <c r="I2" s="68" t="s">
        <v>61</v>
      </c>
      <c r="J2" s="69"/>
      <c r="K2" s="67" t="s">
        <v>69</v>
      </c>
      <c r="L2" s="123" t="s">
        <v>61</v>
      </c>
      <c r="M2" s="120"/>
      <c r="N2" s="119" t="s">
        <v>69</v>
      </c>
      <c r="O2" s="119" t="s">
        <v>61</v>
      </c>
    </row>
    <row r="3" spans="1:15" ht="19.5" customHeight="1">
      <c r="A3" s="25" t="s">
        <v>6</v>
      </c>
      <c r="B3" s="33" t="s">
        <v>24</v>
      </c>
      <c r="C3" s="33">
        <v>16</v>
      </c>
      <c r="D3" s="79" t="s">
        <v>6</v>
      </c>
      <c r="E3" s="80" t="s">
        <v>24</v>
      </c>
      <c r="F3" s="81">
        <v>10</v>
      </c>
      <c r="G3" s="75" t="s">
        <v>6</v>
      </c>
      <c r="H3" s="25" t="s">
        <v>95</v>
      </c>
      <c r="I3" s="76" t="s">
        <v>98</v>
      </c>
      <c r="J3" s="23" t="s">
        <v>6</v>
      </c>
      <c r="K3" s="73" t="s">
        <v>108</v>
      </c>
      <c r="L3" s="124">
        <v>14</v>
      </c>
      <c r="M3" s="25" t="s">
        <v>6</v>
      </c>
      <c r="N3" s="127" t="s">
        <v>125</v>
      </c>
      <c r="O3" s="15">
        <v>16</v>
      </c>
    </row>
    <row r="4" spans="1:15" ht="19.5" customHeight="1">
      <c r="A4" s="25" t="s">
        <v>10</v>
      </c>
      <c r="B4" s="33" t="s">
        <v>76</v>
      </c>
      <c r="C4" s="33">
        <v>14</v>
      </c>
      <c r="D4" s="79" t="s">
        <v>10</v>
      </c>
      <c r="E4" s="80" t="s">
        <v>77</v>
      </c>
      <c r="F4" s="81">
        <v>8</v>
      </c>
      <c r="G4" s="75" t="s">
        <v>10</v>
      </c>
      <c r="H4" s="25" t="s">
        <v>74</v>
      </c>
      <c r="I4" s="76">
        <v>12</v>
      </c>
      <c r="J4" s="23" t="s">
        <v>10</v>
      </c>
      <c r="K4" s="73" t="s">
        <v>24</v>
      </c>
      <c r="L4" s="124">
        <v>12</v>
      </c>
      <c r="M4" s="25" t="s">
        <v>10</v>
      </c>
      <c r="N4" s="127" t="s">
        <v>126</v>
      </c>
      <c r="O4" s="15">
        <v>14</v>
      </c>
    </row>
    <row r="5" spans="1:15" ht="19.5" customHeight="1">
      <c r="A5" s="25" t="s">
        <v>8</v>
      </c>
      <c r="B5" s="33" t="s">
        <v>77</v>
      </c>
      <c r="C5" s="33">
        <v>12</v>
      </c>
      <c r="D5" s="79" t="s">
        <v>8</v>
      </c>
      <c r="E5" s="80" t="s">
        <v>22</v>
      </c>
      <c r="F5" s="81">
        <v>6</v>
      </c>
      <c r="G5" s="75" t="s">
        <v>8</v>
      </c>
      <c r="H5" s="25" t="s">
        <v>96</v>
      </c>
      <c r="I5" s="76">
        <v>10</v>
      </c>
      <c r="J5" s="23" t="s">
        <v>8</v>
      </c>
      <c r="K5" s="73" t="s">
        <v>74</v>
      </c>
      <c r="L5" s="124">
        <v>10</v>
      </c>
      <c r="M5" s="25" t="s">
        <v>8</v>
      </c>
      <c r="N5" s="128" t="s">
        <v>127</v>
      </c>
      <c r="O5" s="15">
        <v>12</v>
      </c>
    </row>
    <row r="6" spans="1:15" ht="19.5" customHeight="1">
      <c r="A6" s="25" t="s">
        <v>9</v>
      </c>
      <c r="B6" s="33" t="s">
        <v>22</v>
      </c>
      <c r="C6" s="33">
        <v>10</v>
      </c>
      <c r="D6" s="79" t="s">
        <v>9</v>
      </c>
      <c r="E6" s="80" t="s">
        <v>78</v>
      </c>
      <c r="F6" s="81">
        <v>3</v>
      </c>
      <c r="G6" s="75" t="s">
        <v>9</v>
      </c>
      <c r="H6" s="25" t="s">
        <v>79</v>
      </c>
      <c r="I6" s="76">
        <v>8</v>
      </c>
      <c r="J6" s="23" t="s">
        <v>9</v>
      </c>
      <c r="K6" s="73" t="s">
        <v>77</v>
      </c>
      <c r="L6" s="124">
        <v>8</v>
      </c>
      <c r="M6" s="25" t="s">
        <v>9</v>
      </c>
      <c r="N6" s="127" t="s">
        <v>120</v>
      </c>
      <c r="O6" s="15">
        <v>10</v>
      </c>
    </row>
    <row r="7" spans="1:15" ht="19.5" customHeight="1">
      <c r="A7" s="25" t="s">
        <v>15</v>
      </c>
      <c r="B7" s="33" t="s">
        <v>63</v>
      </c>
      <c r="C7" s="33">
        <v>8</v>
      </c>
      <c r="D7" s="79" t="s">
        <v>15</v>
      </c>
      <c r="E7" s="80" t="s">
        <v>79</v>
      </c>
      <c r="F7" s="81">
        <v>0</v>
      </c>
      <c r="G7" s="75" t="s">
        <v>15</v>
      </c>
      <c r="H7" s="25" t="s">
        <v>22</v>
      </c>
      <c r="I7" s="76" t="s">
        <v>98</v>
      </c>
      <c r="J7" s="23" t="s">
        <v>15</v>
      </c>
      <c r="K7" s="73" t="s">
        <v>79</v>
      </c>
      <c r="L7" s="124">
        <v>6</v>
      </c>
      <c r="M7" s="25" t="s">
        <v>15</v>
      </c>
      <c r="N7" s="127" t="s">
        <v>121</v>
      </c>
      <c r="O7" s="15">
        <v>8</v>
      </c>
    </row>
    <row r="8" spans="1:15" ht="42" customHeight="1">
      <c r="A8" s="25" t="s">
        <v>13</v>
      </c>
      <c r="B8" s="33" t="s">
        <v>78</v>
      </c>
      <c r="C8" s="33">
        <v>6</v>
      </c>
      <c r="D8" s="29"/>
      <c r="E8" s="28"/>
      <c r="F8" s="28"/>
      <c r="G8" s="25" t="s">
        <v>13</v>
      </c>
      <c r="H8" s="77" t="s">
        <v>97</v>
      </c>
      <c r="I8" s="78">
        <v>6</v>
      </c>
      <c r="J8" s="23" t="s">
        <v>13</v>
      </c>
      <c r="K8" s="73" t="s">
        <v>96</v>
      </c>
      <c r="L8" s="125">
        <v>4</v>
      </c>
      <c r="M8" s="25" t="s">
        <v>13</v>
      </c>
      <c r="N8" s="127" t="s">
        <v>122</v>
      </c>
      <c r="O8" s="77">
        <v>0</v>
      </c>
    </row>
    <row r="9" spans="1:15" ht="46.5" customHeight="1">
      <c r="A9" s="25" t="s">
        <v>19</v>
      </c>
      <c r="B9" s="33" t="s">
        <v>79</v>
      </c>
      <c r="C9" s="33">
        <v>5</v>
      </c>
      <c r="D9" s="28"/>
      <c r="E9" s="28"/>
      <c r="F9" s="28"/>
      <c r="G9" s="28"/>
      <c r="H9" s="28"/>
      <c r="I9" s="28"/>
      <c r="J9" s="23" t="s">
        <v>19</v>
      </c>
      <c r="K9" s="73" t="s">
        <v>22</v>
      </c>
      <c r="L9" s="126">
        <v>3</v>
      </c>
      <c r="M9" s="25" t="s">
        <v>19</v>
      </c>
      <c r="N9" s="127" t="s">
        <v>123</v>
      </c>
      <c r="O9" s="77">
        <v>0</v>
      </c>
    </row>
    <row r="10" spans="1:15" ht="41.25" customHeight="1">
      <c r="A10" s="25" t="s">
        <v>17</v>
      </c>
      <c r="B10" s="33" t="s">
        <v>12</v>
      </c>
      <c r="C10" s="33">
        <v>4</v>
      </c>
      <c r="D10" s="28"/>
      <c r="E10" s="28"/>
      <c r="F10" s="28"/>
      <c r="G10" s="28"/>
      <c r="H10" s="28"/>
      <c r="M10" s="25" t="s">
        <v>17</v>
      </c>
      <c r="N10" s="127" t="s">
        <v>124</v>
      </c>
      <c r="O10" s="77">
        <v>0</v>
      </c>
    </row>
    <row r="11" spans="1:10" ht="15">
      <c r="A11" s="28"/>
      <c r="B11" s="28"/>
      <c r="C11" s="28"/>
      <c r="D11" s="28"/>
      <c r="E11" s="28"/>
      <c r="F11" s="28"/>
      <c r="G11" s="28"/>
      <c r="H11" s="28"/>
      <c r="I11" s="13"/>
      <c r="J11" s="13"/>
    </row>
    <row r="12" spans="1:14" ht="15">
      <c r="A12" s="28"/>
      <c r="B12" s="28"/>
      <c r="C12" s="28"/>
      <c r="D12" s="28"/>
      <c r="E12" s="28"/>
      <c r="F12" s="28"/>
      <c r="G12" s="28"/>
      <c r="H12" s="28"/>
      <c r="I12" s="28"/>
      <c r="J12" s="13"/>
      <c r="K12" s="13"/>
      <c r="L12" s="13"/>
      <c r="M12" s="13"/>
      <c r="N12" s="13"/>
    </row>
    <row r="13" spans="1:17" ht="15">
      <c r="A13" s="30"/>
      <c r="B13" s="30"/>
      <c r="C13" s="30"/>
      <c r="D13" s="30"/>
      <c r="E13" s="30"/>
      <c r="F13" s="30"/>
      <c r="G13" s="30"/>
      <c r="H13" s="30"/>
      <c r="I13" s="30"/>
      <c r="K13" s="13"/>
      <c r="L13" s="13"/>
      <c r="M13" s="13"/>
      <c r="N13" s="13"/>
      <c r="O13" s="13"/>
      <c r="P13" s="13"/>
      <c r="Q13" s="13"/>
    </row>
    <row r="14" spans="1:17" ht="15">
      <c r="A14" s="30"/>
      <c r="B14" s="30"/>
      <c r="C14" s="30"/>
      <c r="D14" s="30"/>
      <c r="E14" s="30"/>
      <c r="F14" s="30"/>
      <c r="G14" s="30"/>
      <c r="H14" s="30"/>
      <c r="I14" s="30"/>
      <c r="K14" s="13"/>
      <c r="L14" s="13"/>
      <c r="M14" s="13"/>
      <c r="N14" s="13"/>
      <c r="O14" s="13"/>
      <c r="P14" s="13"/>
      <c r="Q14" s="13"/>
    </row>
    <row r="15" spans="1:9" ht="15">
      <c r="A15" s="30"/>
      <c r="B15" s="30"/>
      <c r="C15" s="30"/>
      <c r="D15" s="30"/>
      <c r="E15" s="30"/>
      <c r="F15" s="30"/>
      <c r="G15" s="30"/>
      <c r="H15" s="30"/>
      <c r="I15" s="30"/>
    </row>
    <row r="19" ht="15">
      <c r="R19" s="122" t="s">
        <v>125</v>
      </c>
    </row>
    <row r="20" ht="15">
      <c r="R20" s="122" t="s">
        <v>126</v>
      </c>
    </row>
    <row r="21" ht="15">
      <c r="R21" s="122" t="s">
        <v>127</v>
      </c>
    </row>
    <row r="22" ht="15">
      <c r="R22" s="122" t="s">
        <v>120</v>
      </c>
    </row>
    <row r="23" ht="15">
      <c r="R23" s="122" t="s">
        <v>121</v>
      </c>
    </row>
    <row r="24" ht="25.5">
      <c r="R24" s="122" t="s">
        <v>122</v>
      </c>
    </row>
    <row r="25" ht="25.5">
      <c r="R25" s="122" t="s">
        <v>123</v>
      </c>
    </row>
    <row r="26" ht="25.5">
      <c r="R26" s="122" t="s">
        <v>124</v>
      </c>
    </row>
  </sheetData>
  <sheetProtection/>
  <mergeCells count="5">
    <mergeCell ref="A1:B1"/>
    <mergeCell ref="D1:F1"/>
    <mergeCell ref="G1:I1"/>
    <mergeCell ref="J1:L1"/>
    <mergeCell ref="M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szrse-dávid</cp:lastModifiedBy>
  <cp:lastPrinted>2017-02-28T10:36:21Z</cp:lastPrinted>
  <dcterms:created xsi:type="dcterms:W3CDTF">2016-02-14T17:38:56Z</dcterms:created>
  <dcterms:modified xsi:type="dcterms:W3CDTF">2017-02-28T11:13:54Z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